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1795" windowHeight="13095"/>
  </bookViews>
  <sheets>
    <sheet name="КДЛ" sheetId="7" r:id="rId1"/>
  </sheets>
  <definedNames>
    <definedName name="_xlnm._FilterDatabase" localSheetId="0" hidden="1">КДЛ!$A$9:$I$71</definedName>
    <definedName name="_xlnm.Print_Area" localSheetId="0">КДЛ!$A$1:$I$75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7" l="1"/>
  <c r="I48" i="7" l="1"/>
  <c r="I49" i="7"/>
  <c r="I50" i="7"/>
  <c r="I51" i="7"/>
  <c r="I52" i="7"/>
  <c r="I53" i="7"/>
  <c r="I54" i="7"/>
  <c r="I55" i="7"/>
  <c r="I56" i="7"/>
  <c r="I57" i="7"/>
  <c r="I58" i="7"/>
  <c r="I59" i="7"/>
  <c r="I60" i="7"/>
  <c r="I61" i="7"/>
  <c r="I62" i="7"/>
  <c r="I63" i="7"/>
  <c r="I64" i="7"/>
  <c r="I65" i="7"/>
  <c r="I66" i="7"/>
  <c r="I67" i="7"/>
  <c r="I68" i="7"/>
  <c r="I69" i="7"/>
  <c r="I19" i="7" l="1"/>
  <c r="I18" i="7"/>
  <c r="I17"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15" i="7" l="1"/>
  <c r="I16" i="7"/>
  <c r="I14" i="7"/>
  <c r="I13" i="7"/>
  <c r="I12" i="7"/>
  <c r="I11" i="7"/>
  <c r="I10" i="7"/>
  <c r="I71" i="7" l="1"/>
</calcChain>
</file>

<file path=xl/sharedStrings.xml><?xml version="1.0" encoding="utf-8"?>
<sst xmlns="http://schemas.openxmlformats.org/spreadsheetml/2006/main" count="320" uniqueCount="130">
  <si>
    <t>шт</t>
  </si>
  <si>
    <t xml:space="preserve">Наименование </t>
  </si>
  <si>
    <t>ИТОГО:</t>
  </si>
  <si>
    <t>УТВЕРЖДАЮ</t>
  </si>
  <si>
    <t>№ ЛОТА</t>
  </si>
  <si>
    <t>Техническое описание</t>
  </si>
  <si>
    <t>Единица измерения</t>
  </si>
  <si>
    <t>Объем закупа</t>
  </si>
  <si>
    <t>Цена за ед.изм.</t>
  </si>
  <si>
    <t>Сумма выделенная для закупа</t>
  </si>
  <si>
    <t>Сроки и условия поставки</t>
  </si>
  <si>
    <t xml:space="preserve">Место поставки </t>
  </si>
  <si>
    <t>в течении 5 календарных дней со дня получения заявки Заказчика</t>
  </si>
  <si>
    <t>г. Алматы, ул. Алтынсарина, 54</t>
  </si>
  <si>
    <t>Специалист по государственным закупкам</t>
  </si>
  <si>
    <t>Описание лекарственных средств и медицинских изделий, объем закупа, место поставки, сумма, выделенная для закупа по каждому товару</t>
  </si>
  <si>
    <t xml:space="preserve">                                                                                                                                 Кунтуган М.</t>
  </si>
  <si>
    <t>фл</t>
  </si>
  <si>
    <t>набор</t>
  </si>
  <si>
    <t>Метронидазол</t>
  </si>
  <si>
    <t>Таблетки, 250 мг</t>
  </si>
  <si>
    <t>табл</t>
  </si>
  <si>
    <t>Амоксициллин, Клавулановая кислота</t>
  </si>
  <si>
    <t>Порошок для приготовления раствора для инъекций №1</t>
  </si>
  <si>
    <t>Диклофенак</t>
  </si>
  <si>
    <t>Раствор для внутривенного и внутримышечного введения, 75мг/3мл, 3 мл, №5</t>
  </si>
  <si>
    <t>амп</t>
  </si>
  <si>
    <t>Йодиксанол</t>
  </si>
  <si>
    <t>Раствор для инъекций, 320 мг йода/мл, 50 мл</t>
  </si>
  <si>
    <t>Парацетамол</t>
  </si>
  <si>
    <t>таблетка 200 мг</t>
  </si>
  <si>
    <t xml:space="preserve">Пиридоксина гидрохлорид </t>
  </si>
  <si>
    <t>Раствор для инъекций, 5 %, 1 мл</t>
  </si>
  <si>
    <t>Топирамат</t>
  </si>
  <si>
    <t>Капсулы, 25 мг</t>
  </si>
  <si>
    <t>уп</t>
  </si>
  <si>
    <t>Преднизолон</t>
  </si>
  <si>
    <t>шт.</t>
  </si>
  <si>
    <t xml:space="preserve">Азитромицин 500мг </t>
  </si>
  <si>
    <t>лиофилизированный порошок для приготовления раствора для инфузий 500 мг</t>
  </si>
  <si>
    <t>Атропина сульфат</t>
  </si>
  <si>
    <t>0,1% 1мл раствор для инъекции</t>
  </si>
  <si>
    <t>Калия перманганат</t>
  </si>
  <si>
    <t>порошок 5гр</t>
  </si>
  <si>
    <t>Клонидин</t>
  </si>
  <si>
    <t xml:space="preserve">таблетки 0,15 мг </t>
  </si>
  <si>
    <t>Линкомицин</t>
  </si>
  <si>
    <t>раствор для инъекций 30 % 1 мл</t>
  </si>
  <si>
    <t xml:space="preserve">Сульфаметоксозон+триметаприм </t>
  </si>
  <si>
    <t>концентрат для приготовления раствора 480мг</t>
  </si>
  <si>
    <t>Тропикамид 0,5%гл.капли</t>
  </si>
  <si>
    <t>капли для глаз</t>
  </si>
  <si>
    <t xml:space="preserve">Уголь активированный  </t>
  </si>
  <si>
    <t>0,25 мг таблетка для приема внутрь</t>
  </si>
  <si>
    <t>Дипиридамол</t>
  </si>
  <si>
    <t>таблетки 0,025</t>
  </si>
  <si>
    <t>Пирантел 250мг</t>
  </si>
  <si>
    <t>таблетки</t>
  </si>
  <si>
    <t xml:space="preserve">фамотидин </t>
  </si>
  <si>
    <t xml:space="preserve"> 20мг лиофилизат для приготовления раствора</t>
  </si>
  <si>
    <t>Лампа ксеноновая специальная</t>
  </si>
  <si>
    <t>Стерильные чехлы на рукоятку камеры 200 штук в упаковке</t>
  </si>
  <si>
    <t>Стерильный чехол для рукоятки камеры позволяет перемещать ее с сохранением стерильности.
• Стерильно.
• Только для одноразового использования. •
Двойная упаковка позволяет легко сохранять стерильность при работе.
•    Стерильно.
•    Только для одноразового использования.  •    Двойная упаковка позволяет легко сохранять стерильность при работе.</t>
  </si>
  <si>
    <t>Предварительно откалиброванные проводники для катетеров, 10 штук в упаковке</t>
  </si>
  <si>
    <t xml:space="preserve">ОДНОРАЗОВЫЙ СТИЛЕТ (10 ШТ., ПРЕДВАРИТЕЛЬНО ОТКАЛИБРОВАН)
Направляющий стилет для навигируемого размещения вентрикулярных катетеров и шунтов при нейрохирургических вмешательствах. Шунт и вентрикулярный катетер не включены в стоимость. •   Быстрое навигируемое размещение вентрикулярных катетеров или шунтов методом «свободной руки». •   Совместимость с нейрохирургическими шунтами и вентрикулярными катетерами сторонних производителей  с внутренним диаметром 1,3–1,5 мм и длиной не более 150 мм. •   Встроенные пассивные маркерные пластины. •   Мгновенная калибровка благодаря автоматическому распознаванию навигационной камерой геометрии маркеров. </t>
  </si>
  <si>
    <t>уп.</t>
  </si>
  <si>
    <t>Имплантируемый нейростимулятор для сакральной стимуляции</t>
  </si>
  <si>
    <t>Одноэлектродный неперезаряжаемый программируемый имплантируемый нейростимулятор, размерами д. - 44 мм,ш. - 51 мм, в. - 7,7 мм, вес - 22 г., объёмом - 14 см3, количество винтов фиксации электрода -1, количество кольцевых электродов для подключения внутри порта - 4, частотный диапазон: 14 - 130 Гц, ширина импульса: 210-450 μs с шагом в 30 μs, диапазон напряжения: 0-8,5 V с шагом в 0,1 V. Количество программ стимуляции - 4.Глубина имплантации ≤ 2,5 см.</t>
  </si>
  <si>
    <t>комплект</t>
  </si>
  <si>
    <t xml:space="preserve">  PROLENE  8,0 дл 75 см</t>
  </si>
  <si>
    <t xml:space="preserve">   PROLENE  9,0 дл 75 см</t>
  </si>
  <si>
    <t>Раствор для внутривенного и внутримышечного введения, 30 мг/мл, 1 мл</t>
  </si>
  <si>
    <t>Дексаметазон</t>
  </si>
  <si>
    <t>Раствор для инъекций, 4 мг/мл, 2 мл</t>
  </si>
  <si>
    <t>Гидрохлоротиазид</t>
  </si>
  <si>
    <t>Таблетки, 25 мг</t>
  </si>
  <si>
    <t>Система для инфузоматов</t>
  </si>
  <si>
    <t>для круглосуточного введения препаратов, оригинальные 250см</t>
  </si>
  <si>
    <t>Лейкопластырь</t>
  </si>
  <si>
    <t>на тканевой основе 5*10м</t>
  </si>
  <si>
    <t>Блок из трехходовых краников, цветные</t>
  </si>
  <si>
    <t>Катетер перитонеального диализа размером 42 см</t>
  </si>
  <si>
    <t>Катетеры для перитонеального диализа размером 42 см</t>
  </si>
  <si>
    <t>Катетер перитонеального диализа размером 31  см</t>
  </si>
  <si>
    <t>Катетеры для перитонеального диализа размером 31 см</t>
  </si>
  <si>
    <t>Наконечники для клизмы</t>
  </si>
  <si>
    <t>Наконечник 1Б полиэт пакет 2000 шт</t>
  </si>
  <si>
    <t>длина 15см, пластиковые</t>
  </si>
  <si>
    <t>Инстоппер заглушки,  B/Braun</t>
  </si>
  <si>
    <t>желтые, для многократного введения ЛС не снимая заглушку</t>
  </si>
  <si>
    <t xml:space="preserve">Катетры подключичные для проведения гемодиализа, двух просветные, размерами 6F, </t>
  </si>
  <si>
    <t xml:space="preserve">Катетры подключичные , двух просветные, размерами 6F , </t>
  </si>
  <si>
    <t>Мешки дренажные сливные</t>
  </si>
  <si>
    <t>Сливные мешки для аппарата Prismaflex объемом не менее 9,0л.Стерилизация этиленоксил</t>
  </si>
  <si>
    <t>Шприцы 20 мл для перфузоров, оригинальные</t>
  </si>
  <si>
    <t>Шприц объем 20 мл, положение канюли центральное, соединение Луэр Лок,  цилиндр и плунжер изготовлены из полипропилена, аспирационная игла в комплекте.   Легко скользящая накладка поршня с двумя уплотнительными кольцами не содержит натурального латекса и изготовлена из синтетических материалов. Не содержит Латекс и ПВХ. Без фталатов.</t>
  </si>
  <si>
    <t>Интубационные трубки с манжетой армированный</t>
  </si>
  <si>
    <t>Маски дыхательные детские</t>
  </si>
  <si>
    <t xml:space="preserve">Маска ларингеальные </t>
  </si>
  <si>
    <t>размер 0</t>
  </si>
  <si>
    <t>размер 2</t>
  </si>
  <si>
    <t xml:space="preserve">Стенд уретральный мочеточниковый детский </t>
  </si>
  <si>
    <t>Мочеточниковый стент двухпетлевой Ch 3,0, открытого/закрытого типа, длина 14 см. Мочеточниковый стент двухпетлевой представляет собой гибкую, рентгеноконтрастную трубку с открытым спиральным дистальным концом. Размер 3,0 СН, длина 14 см.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Материал: полиуретан, не содержит латекс и фталаты. Упаковка: индивидуальная, стерильная (стерилизация этилен-оксидом).</t>
  </si>
  <si>
    <t>Набор для эпидуральной анестезии Минипак</t>
  </si>
  <si>
    <t>Набор для эпидуральной анестезии Минипак  22G</t>
  </si>
  <si>
    <t xml:space="preserve"> Спинокан Игла для люмбальной  пункции</t>
  </si>
  <si>
    <t>Игла для люмбальной  пункции G20</t>
  </si>
  <si>
    <t>Повязка с хлоргексидина глюконатом для фиксации в/в устройств</t>
  </si>
  <si>
    <t>Комплексная повязка для в/в линий сочетает свойства сокращения риска заражения с хорошей видимостью места установки, фиксацией катетера и воздухопроницаемостью
Доказанное снижение рисков развития катетер-ассоциированных инфекций кровотока (КАИК) и заражения сосудистого катетера
Обеспечивает незамедлительную и продолжительную антимикробную защиту благодаря встроенной гелевой подушечке с хлоргексидина глюконатом, которая не требует воздействия влаги для активации. Размер 9*25</t>
  </si>
  <si>
    <t>Игла для биопсии костного мозга</t>
  </si>
  <si>
    <t>C двумя дополнительными отверстиями для пункции костного мозга из грудины или из подвздошного гребня, с эргономичной рукоятью. Игла имеет тройную заточку и удобную рукоятку. Механизм регулировки длины снабжен миллиметровой шкалой. Игла для биопсии костного мозга из подвздошной кости. Рукоять повышенной комфортности, канюля изготовлена из сверхпрочной стали, на дистальном конце иглы имеются два дополнительных отверствия для улучшения забора костного мозга. Размер 18G - 4,8 см.</t>
  </si>
  <si>
    <t>Игла для забора костного мозга из подвздошной кости. Рукоять повышенной комфортности, более длинная канюля, миллиметровая шкала. Размер 15G - 6 см.</t>
  </si>
  <si>
    <t>Игла для спинальной анестезии</t>
  </si>
  <si>
    <t>Игла со срезом Квинке для спинальной анестезии и диагностической люмбальной пункции, размер G22</t>
  </si>
  <si>
    <t>Расходный набор для Нанодакт</t>
  </si>
  <si>
    <t>Диски ионтофореза это небольшие (площадь поверхности составляет 2,5 см2) диски ионотерапии, которые вставляются в сборку электродов до ионтофореза. Данные диски содержат концентрацию пилокарпина 1,5% для оптимальной стимуляции потовых желез, что сокращает время ионофореза примерно до 2,5 минут. Диски содержат достаточное количество глицерола для предоставления надежной защиты геля от повреждения, связанного с случайным замораживанием
Диски содержат тринатрийцитрат, прекрасное буферное вещество в кислотном диапазоне рН. Это сокращает анодное окисление геля во время ионофореза на 90%. В катоде, повышенный пилокарпин, который является хорошим буфером в умеренной щелочи рН, также сокращает накопление щелочи при ионофорезе. Данная буферизация защищает кожу от ожогов при изменении рН в геле. Каждая из указанных особенностей вносит в клад в безопасность процедуры. 
Корпус сенсора: Цветной красный сенсор имеет два внешних фланца (с электродами) для соединения с красным держателем. Основой сенсора является небольшое углубление, ведущее в его центре к входному порту и оттуда к узкому встроенному каналу, проходящему через два микроэлектрода анализатора,  формирующих корпус микропроводимости. 
Расходный набор для Нанодакт включает:
- 12 дисков «Pilogel»
- 6 сенсоров</t>
  </si>
  <si>
    <t>Эндотрахеальные трубки армированная с манжетой, размерами (мм) 3,0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</si>
  <si>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3,5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</si>
  <si>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4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</si>
  <si>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4,5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</si>
  <si>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</si>
  <si>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5,5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</si>
  <si>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6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</si>
  <si>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6,5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</si>
  <si>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7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</si>
  <si>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7,5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</si>
  <si>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8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</si>
  <si>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Эндотрахеальные трубки армированная с манжетой, размерами (мм) 2,5
Состав и описание изделия:
Изготовлена из композитных полимерных материалов на основе прозрачного термопластичного, имплантационно-нетоксичного пластифицированного ПВХ. Поверхность трубки покрыта любрикантом – фталатом. По всей длине трубки нанесена рентгеноконтрастная полоса. Трубка имеет закругленный проксимальный конец, обладает высокой гибкостью, благодаря чему обеспечивается индивидуальное анатомическое соответствие верхним дыхательным путям пациента. Внутренний диаметр трубок от 2,0 до 10,0 мм. Трубки обладают соответствующей жесткостью, скошенная конструкция облегчает введение. В упрочненном типе конструкции спираль предотвращает перекручивание, если изделие будет использоваться длительное время или необходимо, чтобы шея была согнута во время операции.
Состоит из:
1. Трубка из поливинилхлорида с закругленным проксимальным концом. 
2. Манжета с низким давлением из ПВХ, фиксирует изделие в нужном мете трахеи, предотвращает течение газа в обратную сторону.  
3.          Катетер длинной 15мм
4. Трубка для заполнения из ПВХ, обеспечивает соединение между контрольным баллоном и эндотрахеальной трубкой.
5.          Глазок Мерфи
6. Контрольный баллон из ПВХ, для контроля давления в манжете
7. Обратный клапан из АБС, предотвращает течение воздуха в обратном направлении.
8. Коннектор соединяет линии трубок, из ПФ.
Область применения: Лечебно - профилактические учреждения. Ряд стерильных, одноразовых, эндотрахеальных трубок для оральной интубации, предназначенных для проведения искусственной вентиляции лёгких пациента.</t>
  </si>
  <si>
    <t>Директор КГП на ПХВ "ДГКБ №2</t>
  </si>
  <si>
    <t>________Рабандияров 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</si>
</sst>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_₽"/>
    <numFmt numFmtId="165" formatCode="_-* #,##0.00_р_._-;\-* #,##0.00_р_._-;_-* &quot;-&quot;??_р_._-;_-@_-"/>
    <numFmt numFmtId="166" formatCode="_-* #,##0\ _₽_-;\-* #,##0\ _₽_-;_-* &quot;-&quot;??\ _₽_-;_-@_-"/>
    <numFmt numFmtId="167" formatCode="#,##0.00\ _₽"/>
    <numFmt numFmtId="168" formatCode="#,##0.0"/>
    <numFmt numFmtId="169" formatCode="0.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1"/>
      <color theme="1"/>
      <name val="Calibri"/>
      <family val="2"/>
      <scheme val="minor"/>
    </font>
    <font>
      <sz val="11"/>
      <name val="Times New Roman"/>
      <family val="1"/>
      <charset val="204"/>
    </font>
    <font>
      <b/>
      <sz val="16"/>
      <name val="Times New Roman"/>
      <family val="1"/>
      <charset val="204"/>
    </font>
    <font>
      <b/>
      <sz val="12"/>
      <name val="Times New Roman"/>
      <family val="1"/>
      <charset val="204"/>
    </font>
    <font>
      <sz val="11"/>
      <color indexed="8"/>
      <name val="Calibri"/>
      <family val="2"/>
      <charset val="204"/>
    </font>
    <font>
      <sz val="10"/>
      <name val="Arial Cyr"/>
      <charset val="204"/>
    </font>
    <font>
      <sz val="11"/>
      <color indexed="8"/>
      <name val="Calibri"/>
      <family val="2"/>
      <scheme val="minor"/>
    </font>
    <font>
      <sz val="12"/>
      <color theme="1"/>
      <name val="Times New Roman"/>
      <family val="1"/>
      <charset val="204"/>
    </font>
    <font>
      <b/>
      <sz val="12"/>
      <color theme="1"/>
      <name val="Times New Roman"/>
      <family val="1"/>
      <charset val="204"/>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8"/>
      <name val="Times New Roman"/>
      <family val="1"/>
      <charset val="204"/>
    </font>
    <font>
      <b/>
      <sz val="14"/>
      <color theme="1"/>
      <name val="Times New Roman"/>
      <family val="1"/>
      <charset val="204"/>
    </font>
    <font>
      <sz val="10"/>
      <color theme="1"/>
      <name val="Times New Roman"/>
      <family val="1"/>
      <charset val="204"/>
    </font>
    <font>
      <sz val="12"/>
      <color rgb="FF000000"/>
      <name val="Times New Roman"/>
      <family val="1"/>
      <charset val="204"/>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43" fontId="9" fillId="0" borderId="0" applyFont="0" applyFill="0" applyBorder="0" applyAlignment="0" applyProtection="0"/>
    <xf numFmtId="0" fontId="6" fillId="0" borderId="0"/>
    <xf numFmtId="0" fontId="5" fillId="0" borderId="0"/>
    <xf numFmtId="0" fontId="13" fillId="0" borderId="0"/>
    <xf numFmtId="0" fontId="13" fillId="0" borderId="0"/>
    <xf numFmtId="0" fontId="14" fillId="0" borderId="0">
      <alignment vertical="center"/>
    </xf>
    <xf numFmtId="0" fontId="14" fillId="0" borderId="0"/>
    <xf numFmtId="0" fontId="14" fillId="0" borderId="0"/>
    <xf numFmtId="0" fontId="14" fillId="0" borderId="0"/>
    <xf numFmtId="0" fontId="13" fillId="0" borderId="0"/>
    <xf numFmtId="0" fontId="5" fillId="0" borderId="0"/>
    <xf numFmtId="0" fontId="1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96">
    <xf numFmtId="0" fontId="0" fillId="0" borderId="0" xfId="0"/>
    <xf numFmtId="0" fontId="21" fillId="0" borderId="1" xfId="0" applyFont="1" applyFill="1" applyBorder="1" applyAlignment="1">
      <alignment horizontal="center" vertical="center"/>
    </xf>
    <xf numFmtId="0" fontId="7" fillId="0" borderId="0" xfId="32" applyFont="1" applyFill="1" applyBorder="1" applyAlignment="1">
      <alignment horizontal="center" vertical="center"/>
    </xf>
    <xf numFmtId="164" fontId="19" fillId="0" borderId="0" xfId="32" applyNumberFormat="1" applyFont="1" applyFill="1" applyBorder="1" applyAlignment="1">
      <alignment horizontal="center" vertical="center"/>
    </xf>
    <xf numFmtId="0" fontId="18" fillId="0" borderId="0" xfId="0" applyFont="1" applyFill="1" applyBorder="1" applyAlignment="1">
      <alignment horizontal="center" vertical="center"/>
    </xf>
    <xf numFmtId="0" fontId="7" fillId="0" borderId="0" xfId="30" applyFont="1" applyFill="1" applyBorder="1" applyAlignment="1">
      <alignment horizontal="center" vertical="center"/>
    </xf>
    <xf numFmtId="164" fontId="19" fillId="0" borderId="0" xfId="30" applyNumberFormat="1" applyFont="1" applyFill="1" applyBorder="1" applyAlignment="1">
      <alignment horizontal="center" vertical="center"/>
    </xf>
    <xf numFmtId="0" fontId="8" fillId="0" borderId="0" xfId="30" applyFont="1" applyFill="1" applyBorder="1" applyAlignment="1">
      <alignment horizontal="right"/>
    </xf>
    <xf numFmtId="0" fontId="18" fillId="0" borderId="0" xfId="30" applyFont="1" applyFill="1" applyBorder="1" applyAlignment="1">
      <alignment horizontal="center" vertical="center"/>
    </xf>
    <xf numFmtId="166" fontId="18" fillId="0" borderId="0" xfId="31" applyNumberFormat="1" applyFont="1" applyFill="1" applyBorder="1" applyAlignment="1">
      <alignment horizontal="center" vertical="center"/>
    </xf>
    <xf numFmtId="0" fontId="8" fillId="0" borderId="0" xfId="30"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0" xfId="30" applyFont="1" applyFill="1" applyBorder="1" applyAlignment="1">
      <alignment horizontal="center" vertical="center"/>
    </xf>
    <xf numFmtId="0" fontId="12" fillId="0" borderId="0" xfId="30" applyFont="1" applyFill="1" applyBorder="1" applyAlignment="1">
      <alignment horizontal="left" vertical="top" wrapText="1"/>
    </xf>
    <xf numFmtId="0" fontId="20" fillId="0" borderId="0" xfId="0" applyFont="1" applyFill="1" applyBorder="1" applyAlignment="1">
      <alignment horizontal="center" vertical="center"/>
    </xf>
    <xf numFmtId="0" fontId="21" fillId="0" borderId="0" xfId="30" applyFont="1" applyFill="1" applyBorder="1" applyAlignment="1">
      <alignment horizontal="left" vertical="top" wrapText="1"/>
    </xf>
    <xf numFmtId="166" fontId="12" fillId="0" borderId="1" xfId="1" applyNumberFormat="1" applyFont="1" applyFill="1" applyBorder="1" applyAlignment="1">
      <alignment horizontal="center" vertical="center"/>
    </xf>
    <xf numFmtId="166" fontId="12" fillId="0" borderId="0" xfId="1" applyNumberFormat="1" applyFont="1" applyFill="1" applyBorder="1" applyAlignment="1">
      <alignment horizontal="center" vertical="center"/>
    </xf>
    <xf numFmtId="0" fontId="10" fillId="0" borderId="0" xfId="0" applyFont="1" applyFill="1"/>
    <xf numFmtId="0" fontId="10" fillId="0" borderId="0" xfId="0" applyFont="1" applyFill="1" applyAlignment="1">
      <alignment horizontal="center"/>
    </xf>
    <xf numFmtId="0" fontId="7" fillId="0" borderId="0" xfId="0" applyFont="1" applyFill="1"/>
    <xf numFmtId="0" fontId="20" fillId="0" borderId="0" xfId="0" applyFont="1" applyFill="1" applyBorder="1" applyAlignment="1">
      <alignment horizontal="center"/>
    </xf>
    <xf numFmtId="0" fontId="20" fillId="0" borderId="0" xfId="0" applyFont="1" applyFill="1"/>
    <xf numFmtId="0" fontId="22" fillId="0" borderId="0" xfId="0" applyFont="1" applyFill="1" applyBorder="1" applyAlignment="1">
      <alignment horizontal="center"/>
    </xf>
    <xf numFmtId="167" fontId="8" fillId="0" borderId="0" xfId="30" applyNumberFormat="1" applyFont="1" applyFill="1" applyBorder="1" applyAlignment="1">
      <alignment vertical="center"/>
    </xf>
    <xf numFmtId="0" fontId="12" fillId="0" borderId="1" xfId="0" applyFont="1" applyFill="1" applyBorder="1" applyAlignment="1">
      <alignment vertical="center"/>
    </xf>
    <xf numFmtId="0" fontId="8" fillId="0" borderId="0" xfId="30" applyFont="1" applyFill="1" applyBorder="1" applyAlignment="1">
      <alignment horizontal="left" vertical="center"/>
    </xf>
    <xf numFmtId="0" fontId="20" fillId="0" borderId="0" xfId="0" applyFont="1" applyFill="1" applyBorder="1"/>
    <xf numFmtId="0" fontId="18" fillId="0" borderId="0" xfId="0" applyFont="1" applyFill="1" applyBorder="1"/>
    <xf numFmtId="0" fontId="8" fillId="0" borderId="0" xfId="30" applyFont="1" applyFill="1" applyBorder="1" applyAlignment="1">
      <alignment horizontal="center"/>
    </xf>
    <xf numFmtId="0" fontId="12" fillId="0" borderId="0" xfId="32" applyFont="1" applyFill="1" applyBorder="1" applyAlignment="1">
      <alignment horizontal="left" vertical="top" wrapText="1"/>
    </xf>
    <xf numFmtId="0" fontId="21" fillId="0" borderId="0" xfId="0" applyFont="1" applyFill="1" applyAlignment="1">
      <alignment vertical="top"/>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166" fontId="21" fillId="0" borderId="0" xfId="1" applyNumberFormat="1" applyFont="1" applyFill="1" applyBorder="1" applyAlignment="1">
      <alignment horizontal="center" vertical="center"/>
    </xf>
    <xf numFmtId="166" fontId="12" fillId="0" borderId="0" xfId="1" applyNumberFormat="1" applyFont="1" applyFill="1" applyBorder="1" applyAlignment="1">
      <alignment horizontal="center" vertical="center" wrapText="1"/>
    </xf>
    <xf numFmtId="0" fontId="8" fillId="0" borderId="1" xfId="30" applyFont="1" applyFill="1" applyBorder="1" applyAlignment="1">
      <alignment horizontal="center" vertical="center" wrapText="1"/>
    </xf>
    <xf numFmtId="0" fontId="10" fillId="0" borderId="0" xfId="0" applyFont="1" applyFill="1" applyAlignment="1">
      <alignment horizontal="center" vertical="center"/>
    </xf>
    <xf numFmtId="166" fontId="21" fillId="0" borderId="0" xfId="1" applyNumberFormat="1" applyFont="1" applyFill="1" applyAlignment="1">
      <alignment horizontal="center" vertical="center"/>
    </xf>
    <xf numFmtId="166" fontId="18" fillId="0" borderId="0" xfId="0" applyNumberFormat="1" applyFont="1" applyFill="1" applyBorder="1" applyAlignment="1">
      <alignment horizontal="center" vertical="center"/>
    </xf>
    <xf numFmtId="166" fontId="18" fillId="0" borderId="0" xfId="30" applyNumberFormat="1" applyFont="1" applyFill="1" applyBorder="1" applyAlignment="1">
      <alignment horizontal="center" vertical="center"/>
    </xf>
    <xf numFmtId="166" fontId="7" fillId="0" borderId="0" xfId="0" applyNumberFormat="1" applyFont="1" applyFill="1" applyAlignment="1">
      <alignment horizontal="center" vertical="center"/>
    </xf>
    <xf numFmtId="166" fontId="2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166" fontId="10" fillId="0" borderId="0" xfId="0" applyNumberFormat="1" applyFont="1" applyFill="1" applyAlignment="1">
      <alignment horizontal="center" vertical="center"/>
    </xf>
    <xf numFmtId="0" fontId="21" fillId="0" borderId="0" xfId="0" applyFont="1" applyFill="1" applyAlignment="1">
      <alignment horizontal="center"/>
    </xf>
    <xf numFmtId="166" fontId="8" fillId="0" borderId="1" xfId="1" applyNumberFormat="1" applyFont="1" applyFill="1" applyBorder="1" applyAlignment="1">
      <alignment horizontal="center" vertical="center"/>
    </xf>
    <xf numFmtId="167" fontId="8" fillId="0" borderId="0" xfId="30" applyNumberFormat="1" applyFont="1" applyFill="1" applyBorder="1" applyAlignment="1">
      <alignment vertical="center" wrapText="1"/>
    </xf>
    <xf numFmtId="0" fontId="8" fillId="0" borderId="0" xfId="30" applyFont="1" applyFill="1" applyBorder="1" applyAlignment="1">
      <alignment vertical="center" wrapText="1"/>
    </xf>
    <xf numFmtId="166" fontId="8" fillId="0" borderId="0" xfId="30" applyNumberFormat="1" applyFont="1" applyFill="1" applyBorder="1" applyAlignment="1">
      <alignment horizontal="right" vertical="center"/>
    </xf>
    <xf numFmtId="0" fontId="12" fillId="0" borderId="0" xfId="32" applyFont="1" applyFill="1" applyBorder="1" applyAlignment="1">
      <alignment vertical="center" wrapText="1"/>
    </xf>
    <xf numFmtId="0" fontId="12" fillId="0" borderId="0" xfId="30" applyFont="1" applyFill="1" applyBorder="1" applyAlignment="1">
      <alignment vertical="center" wrapText="1"/>
    </xf>
    <xf numFmtId="0" fontId="21" fillId="0" borderId="0" xfId="30" applyFont="1" applyFill="1" applyBorder="1" applyAlignment="1">
      <alignment vertical="center" wrapText="1"/>
    </xf>
    <xf numFmtId="0" fontId="12" fillId="0" borderId="1" xfId="0" applyFont="1" applyFill="1" applyBorder="1" applyAlignment="1">
      <alignment vertical="center" wrapText="1"/>
    </xf>
    <xf numFmtId="0" fontId="12" fillId="0" borderId="0" xfId="30" applyFont="1" applyFill="1" applyBorder="1" applyAlignment="1">
      <alignment wrapText="1"/>
    </xf>
    <xf numFmtId="0" fontId="21" fillId="0" borderId="0" xfId="0" applyFont="1" applyFill="1" applyBorder="1" applyAlignment="1">
      <alignment vertical="center" wrapText="1"/>
    </xf>
    <xf numFmtId="0" fontId="21" fillId="0" borderId="0" xfId="0" applyFont="1" applyFill="1" applyAlignment="1">
      <alignment vertical="center" wrapText="1"/>
    </xf>
    <xf numFmtId="0" fontId="8" fillId="0" borderId="0" xfId="30" applyFont="1" applyFill="1" applyBorder="1" applyAlignment="1">
      <alignment vertical="center"/>
    </xf>
    <xf numFmtId="166" fontId="8" fillId="0" borderId="0" xfId="1" applyNumberFormat="1" applyFont="1" applyFill="1" applyBorder="1" applyAlignment="1">
      <alignment horizontal="center" vertical="center"/>
    </xf>
    <xf numFmtId="166" fontId="8" fillId="0" borderId="1" xfId="1" applyNumberFormat="1" applyFont="1" applyFill="1" applyBorder="1" applyAlignment="1">
      <alignment horizontal="center" vertical="center" wrapText="1"/>
    </xf>
    <xf numFmtId="166" fontId="8" fillId="0" borderId="1" xfId="31" applyNumberFormat="1" applyFont="1" applyFill="1" applyBorder="1" applyAlignment="1">
      <alignment horizontal="center" vertical="center" wrapText="1"/>
    </xf>
    <xf numFmtId="0" fontId="8" fillId="0" borderId="2" xfId="30" applyFont="1" applyFill="1" applyBorder="1" applyAlignment="1">
      <alignment horizontal="center" vertical="center" wrapText="1"/>
    </xf>
    <xf numFmtId="0" fontId="7" fillId="0" borderId="0" xfId="0" applyFont="1" applyFill="1" applyAlignment="1">
      <alignment horizontal="center" vertical="center"/>
    </xf>
    <xf numFmtId="0" fontId="12" fillId="0" borderId="2" xfId="0" applyFont="1" applyFill="1" applyBorder="1" applyAlignment="1">
      <alignment horizontal="left" vertical="top" wrapText="1"/>
    </xf>
    <xf numFmtId="0" fontId="8" fillId="0" borderId="0" xfId="30" applyFont="1" applyFill="1" applyBorder="1" applyAlignment="1">
      <alignment horizontal="center" vertical="center"/>
    </xf>
    <xf numFmtId="0" fontId="24" fillId="2" borderId="1" xfId="0" applyFont="1" applyFill="1" applyBorder="1" applyAlignment="1">
      <alignment horizontal="center" vertical="center" wrapText="1"/>
    </xf>
    <xf numFmtId="0" fontId="17" fillId="0" borderId="0" xfId="0" applyFont="1" applyBorder="1"/>
    <xf numFmtId="0" fontId="23" fillId="2" borderId="1" xfId="0" applyFont="1" applyFill="1" applyBorder="1" applyAlignment="1">
      <alignment horizontal="center" vertical="center" wrapText="1"/>
    </xf>
    <xf numFmtId="0" fontId="18" fillId="2" borderId="0" xfId="30" applyFont="1" applyFill="1" applyBorder="1" applyAlignment="1">
      <alignment horizontal="center" vertical="center"/>
    </xf>
    <xf numFmtId="0" fontId="8" fillId="2" borderId="0" xfId="30" applyFont="1" applyFill="1" applyBorder="1" applyAlignment="1">
      <alignment horizontal="center" vertical="center"/>
    </xf>
    <xf numFmtId="0" fontId="20"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0" fillId="2" borderId="0" xfId="0" applyFont="1" applyFill="1" applyAlignment="1">
      <alignment horizontal="center" vertical="center"/>
    </xf>
    <xf numFmtId="166" fontId="18" fillId="2" borderId="0" xfId="31" applyNumberFormat="1" applyFont="1" applyFill="1" applyBorder="1" applyAlignment="1">
      <alignment horizontal="center" vertical="center"/>
    </xf>
    <xf numFmtId="0" fontId="8" fillId="2" borderId="0" xfId="30" applyFont="1" applyFill="1" applyBorder="1" applyAlignment="1">
      <alignment horizontal="center" vertical="center" wrapText="1"/>
    </xf>
    <xf numFmtId="0" fontId="8" fillId="2" borderId="1" xfId="30" applyFont="1" applyFill="1" applyBorder="1" applyAlignment="1">
      <alignment horizontal="center" vertical="center" wrapText="1"/>
    </xf>
    <xf numFmtId="0" fontId="2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166" fontId="21" fillId="2" borderId="1" xfId="1" applyNumberFormat="1" applyFont="1" applyFill="1" applyBorder="1" applyAlignment="1">
      <alignment horizontal="center" vertical="center"/>
    </xf>
    <xf numFmtId="0" fontId="16"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43" fontId="21" fillId="2" borderId="1" xfId="1" applyNumberFormat="1" applyFont="1" applyFill="1" applyBorder="1" applyAlignment="1">
      <alignment horizontal="center" vertical="center"/>
    </xf>
    <xf numFmtId="168"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169" fontId="21" fillId="2" borderId="1" xfId="0" applyNumberFormat="1" applyFont="1" applyFill="1" applyBorder="1" applyAlignment="1">
      <alignment horizontal="center" vertical="center" wrapText="1"/>
    </xf>
    <xf numFmtId="166" fontId="8" fillId="0" borderId="0" xfId="30" applyNumberFormat="1" applyFont="1" applyFill="1" applyBorder="1" applyAlignment="1">
      <alignment horizontal="center" vertical="center"/>
    </xf>
    <xf numFmtId="166" fontId="12" fillId="0" borderId="0" xfId="1" applyNumberFormat="1" applyFont="1" applyFill="1" applyBorder="1" applyAlignment="1">
      <alignment horizontal="left" wrapText="1"/>
    </xf>
    <xf numFmtId="0" fontId="11" fillId="0" borderId="0" xfId="30" applyFont="1" applyFill="1" applyBorder="1" applyAlignment="1">
      <alignment horizontal="center" vertical="center" wrapText="1"/>
    </xf>
    <xf numFmtId="166" fontId="12" fillId="0" borderId="0" xfId="1" applyNumberFormat="1" applyFont="1" applyFill="1" applyBorder="1" applyAlignment="1">
      <alignment horizontal="left" vertical="center" wrapText="1"/>
    </xf>
    <xf numFmtId="0" fontId="17" fillId="0" borderId="0" xfId="0" applyFont="1" applyBorder="1" applyAlignment="1">
      <alignment horizontal="left"/>
    </xf>
  </cellXfs>
  <cellStyles count="33">
    <cellStyle name="Excel Built-in Normal" xfId="4"/>
    <cellStyle name="Excel Built-in Normal 1" xfId="5"/>
    <cellStyle name="Normal_SANA L 2005" xfId="6"/>
    <cellStyle name="Обычный" xfId="0" builtinId="0"/>
    <cellStyle name="Обычный 10 2" xfId="7"/>
    <cellStyle name="Обычный 12" xfId="8"/>
    <cellStyle name="Обычный 2" xfId="9"/>
    <cellStyle name="Обычный 2 3" xfId="10"/>
    <cellStyle name="Обычный 3" xfId="11"/>
    <cellStyle name="Обычный 4" xfId="12"/>
    <cellStyle name="Обычный 5" xfId="13"/>
    <cellStyle name="Обычный 6" xfId="2"/>
    <cellStyle name="Обычный 6 2" xfId="3"/>
    <cellStyle name="Обычный 6 2 2" xfId="20"/>
    <cellStyle name="Обычный 6 2 2 2" xfId="30"/>
    <cellStyle name="Обычный 6 3" xfId="19"/>
    <cellStyle name="Обычный 6 3 2" xfId="32"/>
    <cellStyle name="Обычный 6 4" xfId="24"/>
    <cellStyle name="Обычный 6 5" xfId="26"/>
    <cellStyle name="Обычный 6 6" xfId="28"/>
    <cellStyle name="Обычный 7" xfId="23"/>
    <cellStyle name="Обычный 7 2" xfId="29"/>
    <cellStyle name="Обычный 8" xfId="25"/>
    <cellStyle name="Процентный 2" xfId="14"/>
    <cellStyle name="Процентный 2 2" xfId="15"/>
    <cellStyle name="Процентный 2 2 2" xfId="22"/>
    <cellStyle name="Финансовый" xfId="1" builtinId="3"/>
    <cellStyle name="Финансовый 2" xfId="16"/>
    <cellStyle name="Финансовый 3" xfId="17"/>
    <cellStyle name="Финансовый 3 2" xfId="18"/>
    <cellStyle name="Финансовый 3 2 2" xfId="21"/>
    <cellStyle name="Финансовый 3 2 2 2" xfId="31"/>
    <cellStyle name="Финансовый 4" xfId="27"/>
  </cellStyles>
  <dxfs count="0"/>
  <tableStyles count="0" defaultTableStyle="TableStyleMedium9" defaultPivotStyle="PivotStyleLight16"/>
  <colors>
    <mruColors>
      <color rgb="FFFF5BF3"/>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medeq.kz/p61463825-zazhim-moskit-izognutyj.html"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70</xdr:row>
      <xdr:rowOff>0</xdr:rowOff>
    </xdr:from>
    <xdr:ext cx="304800" cy="592677"/>
    <xdr:sp macro="" textlink="">
      <xdr:nvSpPr>
        <xdr:cNvPr id="2"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409575" y="0"/>
          <a:ext cx="304800" cy="592677"/>
        </a:xfrm>
        <a:prstGeom prst="rect">
          <a:avLst/>
        </a:prstGeom>
        <a:noFill/>
      </xdr:spPr>
    </xdr:sp>
    <xdr:clientData/>
  </xdr:oneCellAnchor>
  <xdr:oneCellAnchor>
    <xdr:from>
      <xdr:col>1</xdr:col>
      <xdr:colOff>0</xdr:colOff>
      <xdr:row>70</xdr:row>
      <xdr:rowOff>0</xdr:rowOff>
    </xdr:from>
    <xdr:ext cx="304800" cy="2783673"/>
    <xdr:sp macro="" textlink="">
      <xdr:nvSpPr>
        <xdr:cNvPr id="3"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409575" y="0"/>
          <a:ext cx="304800" cy="2783673"/>
        </a:xfrm>
        <a:prstGeom prst="rect">
          <a:avLst/>
        </a:prstGeom>
        <a:noFill/>
      </xdr:spPr>
    </xdr:sp>
    <xdr:clientData/>
  </xdr:oneCellAnchor>
  <xdr:oneCellAnchor>
    <xdr:from>
      <xdr:col>1</xdr:col>
      <xdr:colOff>0</xdr:colOff>
      <xdr:row>70</xdr:row>
      <xdr:rowOff>0</xdr:rowOff>
    </xdr:from>
    <xdr:ext cx="304800" cy="592677"/>
    <xdr:sp macro="" textlink="">
      <xdr:nvSpPr>
        <xdr:cNvPr id="4"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409575" y="0"/>
          <a:ext cx="304800" cy="592677"/>
        </a:xfrm>
        <a:prstGeom prst="rect">
          <a:avLst/>
        </a:prstGeom>
        <a:noFill/>
      </xdr:spPr>
    </xdr:sp>
    <xdr:clientData/>
  </xdr:oneCellAnchor>
  <xdr:oneCellAnchor>
    <xdr:from>
      <xdr:col>1</xdr:col>
      <xdr:colOff>0</xdr:colOff>
      <xdr:row>70</xdr:row>
      <xdr:rowOff>0</xdr:rowOff>
    </xdr:from>
    <xdr:ext cx="304800" cy="2783673"/>
    <xdr:sp macro="" textlink="">
      <xdr:nvSpPr>
        <xdr:cNvPr id="5"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409575" y="0"/>
          <a:ext cx="304800" cy="2783673"/>
        </a:xfrm>
        <a:prstGeom prst="rect">
          <a:avLst/>
        </a:prstGeom>
        <a:noFill/>
      </xdr:spPr>
    </xdr:sp>
    <xdr:clientData/>
  </xdr:oneCellAnchor>
  <xdr:oneCellAnchor>
    <xdr:from>
      <xdr:col>1</xdr:col>
      <xdr:colOff>0</xdr:colOff>
      <xdr:row>36</xdr:row>
      <xdr:rowOff>0</xdr:rowOff>
    </xdr:from>
    <xdr:ext cx="304800" cy="592677"/>
    <xdr:sp macro="" textlink="">
      <xdr:nvSpPr>
        <xdr:cNvPr id="6"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647700" y="59940825"/>
          <a:ext cx="304800" cy="592677"/>
        </a:xfrm>
        <a:prstGeom prst="rect">
          <a:avLst/>
        </a:prstGeom>
        <a:noFill/>
      </xdr:spPr>
    </xdr:sp>
    <xdr:clientData/>
  </xdr:oneCellAnchor>
  <xdr:oneCellAnchor>
    <xdr:from>
      <xdr:col>1</xdr:col>
      <xdr:colOff>0</xdr:colOff>
      <xdr:row>36</xdr:row>
      <xdr:rowOff>0</xdr:rowOff>
    </xdr:from>
    <xdr:ext cx="304800" cy="2783673"/>
    <xdr:sp macro="" textlink="">
      <xdr:nvSpPr>
        <xdr:cNvPr id="7"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647700" y="59940825"/>
          <a:ext cx="304800" cy="2783673"/>
        </a:xfrm>
        <a:prstGeom prst="rect">
          <a:avLst/>
        </a:prstGeom>
        <a:noFill/>
      </xdr:spPr>
    </xdr:sp>
    <xdr:clientData/>
  </xdr:oneCellAnchor>
  <xdr:oneCellAnchor>
    <xdr:from>
      <xdr:col>1</xdr:col>
      <xdr:colOff>0</xdr:colOff>
      <xdr:row>36</xdr:row>
      <xdr:rowOff>0</xdr:rowOff>
    </xdr:from>
    <xdr:ext cx="304800" cy="592677"/>
    <xdr:sp macro="" textlink="">
      <xdr:nvSpPr>
        <xdr:cNvPr id="8"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647700" y="59940825"/>
          <a:ext cx="304800" cy="592677"/>
        </a:xfrm>
        <a:prstGeom prst="rect">
          <a:avLst/>
        </a:prstGeom>
        <a:noFill/>
      </xdr:spPr>
    </xdr:sp>
    <xdr:clientData/>
  </xdr:oneCellAnchor>
  <xdr:oneCellAnchor>
    <xdr:from>
      <xdr:col>1</xdr:col>
      <xdr:colOff>0</xdr:colOff>
      <xdr:row>36</xdr:row>
      <xdr:rowOff>0</xdr:rowOff>
    </xdr:from>
    <xdr:ext cx="304800" cy="2783673"/>
    <xdr:sp macro="" textlink="">
      <xdr:nvSpPr>
        <xdr:cNvPr id="9"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647700" y="59940825"/>
          <a:ext cx="304800" cy="2783673"/>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topLeftCell="A66" zoomScale="80" zoomScaleNormal="80" zoomScaleSheetLayoutView="100" workbookViewId="0">
      <selection activeCell="B70" sqref="B70"/>
    </sheetView>
  </sheetViews>
  <sheetFormatPr defaultColWidth="9.140625" defaultRowHeight="15.75" outlineLevelRow="1" x14ac:dyDescent="0.25"/>
  <cols>
    <col min="1" max="1" width="9.7109375" style="19" customWidth="1"/>
    <col min="2" max="2" width="45" style="56" customWidth="1"/>
    <col min="3" max="3" width="82.42578125" style="33" customWidth="1"/>
    <col min="4" max="4" width="14.42578125" style="37" customWidth="1"/>
    <col min="5" max="6" width="0.28515625" style="18" hidden="1" customWidth="1"/>
    <col min="7" max="7" width="12.28515625" style="72" customWidth="1"/>
    <col min="8" max="8" width="14" style="38" customWidth="1"/>
    <col min="9" max="9" width="19.7109375" style="44" customWidth="1"/>
    <col min="10" max="10" width="27" style="18" customWidth="1"/>
    <col min="11" max="11" width="27.5703125" style="18" customWidth="1"/>
    <col min="12" max="12" width="30.28515625" style="18" customWidth="1"/>
    <col min="13" max="13" width="9.140625" style="18"/>
    <col min="14" max="14" width="10.140625" style="18" bestFit="1" customWidth="1"/>
    <col min="15" max="16384" width="9.140625" style="18"/>
  </cols>
  <sheetData>
    <row r="1" spans="1:11" ht="18.75" x14ac:dyDescent="0.25">
      <c r="A1" s="2"/>
      <c r="B1" s="50"/>
      <c r="C1" s="30"/>
      <c r="D1" s="3"/>
      <c r="E1" s="4"/>
      <c r="F1" s="4"/>
      <c r="G1" s="71"/>
      <c r="H1" s="17"/>
      <c r="I1" s="39"/>
    </row>
    <row r="2" spans="1:11" ht="27" customHeight="1" x14ac:dyDescent="0.25">
      <c r="A2" s="5"/>
      <c r="B2" s="47"/>
      <c r="C2" s="13"/>
      <c r="D2" s="6"/>
      <c r="E2" s="24"/>
      <c r="F2" s="24"/>
      <c r="H2" s="58"/>
      <c r="I2" s="49" t="s">
        <v>3</v>
      </c>
    </row>
    <row r="3" spans="1:11" ht="18.75" x14ac:dyDescent="0.3">
      <c r="A3" s="5"/>
      <c r="B3" s="48"/>
      <c r="C3" s="13"/>
      <c r="D3" s="64"/>
      <c r="E3" s="29"/>
      <c r="F3" s="29"/>
      <c r="H3" s="57" t="s">
        <v>128</v>
      </c>
      <c r="I3" s="57"/>
    </row>
    <row r="4" spans="1:11" ht="27" customHeight="1" x14ac:dyDescent="0.3">
      <c r="A4" s="5"/>
      <c r="B4" s="48"/>
      <c r="C4" s="13"/>
      <c r="D4" s="64"/>
      <c r="E4" s="7"/>
      <c r="F4" s="7"/>
      <c r="G4" s="91" t="s">
        <v>129</v>
      </c>
      <c r="H4" s="91"/>
      <c r="I4" s="91"/>
    </row>
    <row r="5" spans="1:11" ht="18.75" x14ac:dyDescent="0.25">
      <c r="A5" s="5"/>
      <c r="B5" s="52"/>
      <c r="C5" s="15"/>
      <c r="D5" s="8"/>
      <c r="E5" s="9"/>
      <c r="F5" s="9"/>
      <c r="G5" s="73"/>
      <c r="H5" s="34"/>
      <c r="I5" s="40"/>
    </row>
    <row r="6" spans="1:11" ht="18.75" x14ac:dyDescent="0.25">
      <c r="A6" s="5"/>
      <c r="B6" s="52"/>
      <c r="C6" s="15"/>
      <c r="D6" s="8"/>
      <c r="E6" s="9"/>
      <c r="F6" s="9"/>
      <c r="G6" s="73"/>
      <c r="H6" s="34"/>
      <c r="I6" s="40"/>
    </row>
    <row r="7" spans="1:11" ht="44.25" customHeight="1" x14ac:dyDescent="0.25">
      <c r="A7" s="93" t="s">
        <v>15</v>
      </c>
      <c r="B7" s="93"/>
      <c r="C7" s="93"/>
      <c r="D7" s="93"/>
      <c r="E7" s="93"/>
      <c r="F7" s="93"/>
      <c r="G7" s="93"/>
      <c r="H7" s="93"/>
      <c r="I7" s="93"/>
    </row>
    <row r="8" spans="1:11" ht="18.75" x14ac:dyDescent="0.25">
      <c r="A8" s="10"/>
      <c r="B8" s="51"/>
      <c r="C8" s="13"/>
      <c r="D8" s="10"/>
      <c r="E8" s="10"/>
      <c r="F8" s="10"/>
      <c r="G8" s="74"/>
      <c r="H8" s="35"/>
      <c r="I8" s="40"/>
    </row>
    <row r="9" spans="1:11" s="62" customFormat="1" ht="59.25" customHeight="1" x14ac:dyDescent="0.25">
      <c r="A9" s="36" t="s">
        <v>4</v>
      </c>
      <c r="B9" s="36" t="s">
        <v>1</v>
      </c>
      <c r="C9" s="61" t="s">
        <v>5</v>
      </c>
      <c r="D9" s="36" t="s">
        <v>6</v>
      </c>
      <c r="E9" s="36">
        <v>2022</v>
      </c>
      <c r="F9" s="36">
        <v>2023</v>
      </c>
      <c r="G9" s="75" t="s">
        <v>7</v>
      </c>
      <c r="H9" s="59" t="s">
        <v>8</v>
      </c>
      <c r="I9" s="60" t="s">
        <v>9</v>
      </c>
      <c r="J9" s="67" t="s">
        <v>10</v>
      </c>
      <c r="K9" s="67" t="s">
        <v>11</v>
      </c>
    </row>
    <row r="10" spans="1:11" ht="57" customHeight="1" outlineLevel="1" x14ac:dyDescent="0.25">
      <c r="A10" s="1">
        <v>1</v>
      </c>
      <c r="B10" s="78" t="s">
        <v>19</v>
      </c>
      <c r="C10" s="78" t="s">
        <v>20</v>
      </c>
      <c r="D10" s="78" t="s">
        <v>21</v>
      </c>
      <c r="E10" s="76"/>
      <c r="F10" s="76"/>
      <c r="G10" s="78">
        <v>1000</v>
      </c>
      <c r="H10" s="81">
        <v>3.58</v>
      </c>
      <c r="I10" s="79">
        <f>G10*H10</f>
        <v>3580</v>
      </c>
      <c r="J10" s="80" t="s">
        <v>12</v>
      </c>
      <c r="K10" s="80" t="s">
        <v>13</v>
      </c>
    </row>
    <row r="11" spans="1:11" ht="68.25" customHeight="1" outlineLevel="1" x14ac:dyDescent="0.25">
      <c r="A11" s="1">
        <v>2</v>
      </c>
      <c r="B11" s="78" t="s">
        <v>22</v>
      </c>
      <c r="C11" s="78" t="s">
        <v>23</v>
      </c>
      <c r="D11" s="78" t="s">
        <v>17</v>
      </c>
      <c r="E11" s="76"/>
      <c r="F11" s="76"/>
      <c r="G11" s="78">
        <v>58</v>
      </c>
      <c r="H11" s="84">
        <v>965.47</v>
      </c>
      <c r="I11" s="82">
        <f>G11*H11</f>
        <v>55997.26</v>
      </c>
      <c r="J11" s="80" t="s">
        <v>12</v>
      </c>
      <c r="K11" s="80" t="s">
        <v>13</v>
      </c>
    </row>
    <row r="12" spans="1:11" ht="54.75" customHeight="1" outlineLevel="1" x14ac:dyDescent="0.25">
      <c r="A12" s="1">
        <v>3</v>
      </c>
      <c r="B12" s="78" t="s">
        <v>24</v>
      </c>
      <c r="C12" s="78" t="s">
        <v>25</v>
      </c>
      <c r="D12" s="78" t="s">
        <v>26</v>
      </c>
      <c r="E12" s="76"/>
      <c r="F12" s="76"/>
      <c r="G12" s="78">
        <v>333</v>
      </c>
      <c r="H12" s="83">
        <v>29.9</v>
      </c>
      <c r="I12" s="79">
        <f>G12*H12</f>
        <v>9956.6999999999989</v>
      </c>
      <c r="J12" s="80" t="s">
        <v>12</v>
      </c>
      <c r="K12" s="80" t="s">
        <v>13</v>
      </c>
    </row>
    <row r="13" spans="1:11" ht="65.25" customHeight="1" outlineLevel="1" x14ac:dyDescent="0.25">
      <c r="A13" s="1">
        <v>4</v>
      </c>
      <c r="B13" s="78" t="s">
        <v>27</v>
      </c>
      <c r="C13" s="78" t="s">
        <v>28</v>
      </c>
      <c r="D13" s="78" t="s">
        <v>17</v>
      </c>
      <c r="E13" s="76"/>
      <c r="F13" s="76"/>
      <c r="G13" s="78">
        <v>70</v>
      </c>
      <c r="H13" s="83">
        <v>631.6</v>
      </c>
      <c r="I13" s="79">
        <f>G13*H13</f>
        <v>44212</v>
      </c>
      <c r="J13" s="80" t="s">
        <v>12</v>
      </c>
      <c r="K13" s="80" t="s">
        <v>13</v>
      </c>
    </row>
    <row r="14" spans="1:11" ht="57" customHeight="1" outlineLevel="1" x14ac:dyDescent="0.25">
      <c r="A14" s="1">
        <v>5</v>
      </c>
      <c r="B14" s="78" t="s">
        <v>29</v>
      </c>
      <c r="C14" s="78" t="s">
        <v>30</v>
      </c>
      <c r="D14" s="78" t="s">
        <v>21</v>
      </c>
      <c r="E14" s="76"/>
      <c r="F14" s="76"/>
      <c r="G14" s="78">
        <v>200</v>
      </c>
      <c r="H14" s="84">
        <v>1.23</v>
      </c>
      <c r="I14" s="79">
        <f>G14*H14</f>
        <v>246</v>
      </c>
      <c r="J14" s="80" t="s">
        <v>12</v>
      </c>
      <c r="K14" s="80" t="s">
        <v>13</v>
      </c>
    </row>
    <row r="15" spans="1:11" ht="52.5" customHeight="1" outlineLevel="1" x14ac:dyDescent="0.25">
      <c r="A15" s="1">
        <v>6</v>
      </c>
      <c r="B15" s="78" t="s">
        <v>31</v>
      </c>
      <c r="C15" s="78" t="s">
        <v>32</v>
      </c>
      <c r="D15" s="78" t="s">
        <v>26</v>
      </c>
      <c r="E15" s="76"/>
      <c r="F15" s="76"/>
      <c r="G15" s="78">
        <v>1167</v>
      </c>
      <c r="H15" s="83">
        <v>4.7</v>
      </c>
      <c r="I15" s="79">
        <f>G15*H15</f>
        <v>5484.9000000000005</v>
      </c>
      <c r="J15" s="80" t="s">
        <v>12</v>
      </c>
      <c r="K15" s="80" t="s">
        <v>13</v>
      </c>
    </row>
    <row r="16" spans="1:11" ht="52.5" customHeight="1" outlineLevel="1" x14ac:dyDescent="0.25">
      <c r="A16" s="1">
        <v>7</v>
      </c>
      <c r="B16" s="78" t="s">
        <v>33</v>
      </c>
      <c r="C16" s="78" t="s">
        <v>34</v>
      </c>
      <c r="D16" s="78" t="s">
        <v>35</v>
      </c>
      <c r="E16" s="76"/>
      <c r="F16" s="76"/>
      <c r="G16" s="78">
        <v>1</v>
      </c>
      <c r="H16" s="81">
        <v>5400</v>
      </c>
      <c r="I16" s="79">
        <f>G16*H16</f>
        <v>5400</v>
      </c>
      <c r="J16" s="80" t="s">
        <v>12</v>
      </c>
      <c r="K16" s="80" t="s">
        <v>13</v>
      </c>
    </row>
    <row r="17" spans="1:11" ht="63" customHeight="1" outlineLevel="1" x14ac:dyDescent="0.25">
      <c r="A17" s="1">
        <v>8</v>
      </c>
      <c r="B17" s="78" t="s">
        <v>36</v>
      </c>
      <c r="C17" s="78" t="s">
        <v>71</v>
      </c>
      <c r="D17" s="78" t="s">
        <v>26</v>
      </c>
      <c r="E17" s="76"/>
      <c r="F17" s="76"/>
      <c r="G17" s="78">
        <v>1400</v>
      </c>
      <c r="H17" s="83">
        <v>70.7</v>
      </c>
      <c r="I17" s="79">
        <f>G17*H17</f>
        <v>98980</v>
      </c>
      <c r="J17" s="80" t="s">
        <v>12</v>
      </c>
      <c r="K17" s="80" t="s">
        <v>13</v>
      </c>
    </row>
    <row r="18" spans="1:11" ht="66" customHeight="1" outlineLevel="1" x14ac:dyDescent="0.25">
      <c r="A18" s="1">
        <v>9</v>
      </c>
      <c r="B18" s="78" t="s">
        <v>72</v>
      </c>
      <c r="C18" s="78" t="s">
        <v>73</v>
      </c>
      <c r="D18" s="78" t="s">
        <v>26</v>
      </c>
      <c r="E18" s="76"/>
      <c r="F18" s="76"/>
      <c r="G18" s="78">
        <v>2000</v>
      </c>
      <c r="H18" s="84">
        <v>188.53</v>
      </c>
      <c r="I18" s="79">
        <f>G18*H18</f>
        <v>377060</v>
      </c>
      <c r="J18" s="80" t="s">
        <v>12</v>
      </c>
      <c r="K18" s="80" t="s">
        <v>13</v>
      </c>
    </row>
    <row r="19" spans="1:11" ht="56.25" customHeight="1" outlineLevel="1" x14ac:dyDescent="0.25">
      <c r="A19" s="1">
        <v>10</v>
      </c>
      <c r="B19" s="78" t="s">
        <v>74</v>
      </c>
      <c r="C19" s="78" t="s">
        <v>75</v>
      </c>
      <c r="D19" s="78" t="s">
        <v>21</v>
      </c>
      <c r="E19" s="76"/>
      <c r="F19" s="76"/>
      <c r="G19" s="78">
        <v>50</v>
      </c>
      <c r="H19" s="81">
        <v>1069</v>
      </c>
      <c r="I19" s="79">
        <f>G19*H19</f>
        <v>53450</v>
      </c>
      <c r="J19" s="80" t="s">
        <v>12</v>
      </c>
      <c r="K19" s="80" t="s">
        <v>13</v>
      </c>
    </row>
    <row r="20" spans="1:11" ht="54.75" customHeight="1" outlineLevel="1" x14ac:dyDescent="0.25">
      <c r="A20" s="1">
        <v>11</v>
      </c>
      <c r="B20" s="85" t="s">
        <v>38</v>
      </c>
      <c r="C20" s="85" t="s">
        <v>39</v>
      </c>
      <c r="D20" s="85" t="s">
        <v>17</v>
      </c>
      <c r="E20" s="76">
        <v>55</v>
      </c>
      <c r="F20" s="76">
        <v>55</v>
      </c>
      <c r="G20" s="85">
        <v>50</v>
      </c>
      <c r="H20" s="85">
        <v>451</v>
      </c>
      <c r="I20" s="79">
        <f>G20*H20</f>
        <v>22550</v>
      </c>
      <c r="J20" s="80" t="s">
        <v>12</v>
      </c>
      <c r="K20" s="80" t="s">
        <v>13</v>
      </c>
    </row>
    <row r="21" spans="1:11" ht="62.25" customHeight="1" outlineLevel="1" x14ac:dyDescent="0.25">
      <c r="A21" s="1">
        <v>12</v>
      </c>
      <c r="B21" s="85" t="s">
        <v>40</v>
      </c>
      <c r="C21" s="85" t="s">
        <v>41</v>
      </c>
      <c r="D21" s="85" t="s">
        <v>26</v>
      </c>
      <c r="E21" s="76"/>
      <c r="F21" s="76"/>
      <c r="G21" s="85">
        <v>200</v>
      </c>
      <c r="H21" s="85">
        <v>15.895</v>
      </c>
      <c r="I21" s="79">
        <f>G21*H21</f>
        <v>3179</v>
      </c>
      <c r="J21" s="80" t="s">
        <v>12</v>
      </c>
      <c r="K21" s="80" t="s">
        <v>13</v>
      </c>
    </row>
    <row r="22" spans="1:11" ht="63" customHeight="1" outlineLevel="1" x14ac:dyDescent="0.25">
      <c r="A22" s="1">
        <v>13</v>
      </c>
      <c r="B22" s="85" t="s">
        <v>42</v>
      </c>
      <c r="C22" s="85" t="s">
        <v>43</v>
      </c>
      <c r="D22" s="85" t="s">
        <v>17</v>
      </c>
      <c r="E22" s="76"/>
      <c r="F22" s="76"/>
      <c r="G22" s="85">
        <v>10</v>
      </c>
      <c r="H22" s="85">
        <v>95.777000000000001</v>
      </c>
      <c r="I22" s="79">
        <f>G22*H22</f>
        <v>957.77</v>
      </c>
      <c r="J22" s="80" t="s">
        <v>12</v>
      </c>
      <c r="K22" s="80" t="s">
        <v>13</v>
      </c>
    </row>
    <row r="23" spans="1:11" ht="62.25" customHeight="1" outlineLevel="1" x14ac:dyDescent="0.25">
      <c r="A23" s="1">
        <v>14</v>
      </c>
      <c r="B23" s="85" t="s">
        <v>44</v>
      </c>
      <c r="C23" s="85" t="s">
        <v>45</v>
      </c>
      <c r="D23" s="85" t="s">
        <v>21</v>
      </c>
      <c r="E23" s="76"/>
      <c r="F23" s="76"/>
      <c r="G23" s="85">
        <v>500</v>
      </c>
      <c r="H23" s="85">
        <v>3.4319999999999999</v>
      </c>
      <c r="I23" s="79">
        <f>G23*H23</f>
        <v>1716</v>
      </c>
      <c r="J23" s="80" t="s">
        <v>12</v>
      </c>
      <c r="K23" s="80" t="s">
        <v>13</v>
      </c>
    </row>
    <row r="24" spans="1:11" ht="62.25" customHeight="1" outlineLevel="1" x14ac:dyDescent="0.25">
      <c r="A24" s="1">
        <v>15</v>
      </c>
      <c r="B24" s="85" t="s">
        <v>46</v>
      </c>
      <c r="C24" s="85" t="s">
        <v>47</v>
      </c>
      <c r="D24" s="85" t="s">
        <v>26</v>
      </c>
      <c r="E24" s="76"/>
      <c r="F24" s="76"/>
      <c r="G24" s="85">
        <v>300</v>
      </c>
      <c r="H24" s="85">
        <v>25.762</v>
      </c>
      <c r="I24" s="79">
        <f>G24*H24</f>
        <v>7728.6</v>
      </c>
      <c r="J24" s="80" t="s">
        <v>12</v>
      </c>
      <c r="K24" s="80" t="s">
        <v>13</v>
      </c>
    </row>
    <row r="25" spans="1:11" ht="56.25" customHeight="1" outlineLevel="1" x14ac:dyDescent="0.25">
      <c r="A25" s="1">
        <v>16</v>
      </c>
      <c r="B25" s="85" t="s">
        <v>48</v>
      </c>
      <c r="C25" s="85" t="s">
        <v>49</v>
      </c>
      <c r="D25" s="85" t="s">
        <v>17</v>
      </c>
      <c r="E25" s="76"/>
      <c r="F25" s="76"/>
      <c r="G25" s="85">
        <v>50</v>
      </c>
      <c r="H25" s="85">
        <v>902</v>
      </c>
      <c r="I25" s="79">
        <f>G25*H25</f>
        <v>45100</v>
      </c>
      <c r="J25" s="80" t="s">
        <v>12</v>
      </c>
      <c r="K25" s="80" t="s">
        <v>13</v>
      </c>
    </row>
    <row r="26" spans="1:11" ht="74.25" customHeight="1" outlineLevel="1" x14ac:dyDescent="0.25">
      <c r="A26" s="1">
        <v>17</v>
      </c>
      <c r="B26" s="85" t="s">
        <v>50</v>
      </c>
      <c r="C26" s="85" t="s">
        <v>51</v>
      </c>
      <c r="D26" s="85" t="s">
        <v>17</v>
      </c>
      <c r="E26" s="76"/>
      <c r="F26" s="76"/>
      <c r="G26" s="85">
        <v>40</v>
      </c>
      <c r="H26" s="85">
        <v>477.32299999999998</v>
      </c>
      <c r="I26" s="79">
        <f>G26*H26</f>
        <v>19092.919999999998</v>
      </c>
      <c r="J26" s="80" t="s">
        <v>12</v>
      </c>
      <c r="K26" s="80" t="s">
        <v>13</v>
      </c>
    </row>
    <row r="27" spans="1:11" ht="55.5" customHeight="1" outlineLevel="1" x14ac:dyDescent="0.25">
      <c r="A27" s="1">
        <v>18</v>
      </c>
      <c r="B27" s="85" t="s">
        <v>52</v>
      </c>
      <c r="C27" s="85" t="s">
        <v>53</v>
      </c>
      <c r="D27" s="85" t="s">
        <v>21</v>
      </c>
      <c r="E27" s="76"/>
      <c r="F27" s="76"/>
      <c r="G27" s="85">
        <v>2000</v>
      </c>
      <c r="H27" s="85">
        <v>6.4569999999999999</v>
      </c>
      <c r="I27" s="79">
        <f>G27*H27</f>
        <v>12914</v>
      </c>
      <c r="J27" s="80" t="s">
        <v>12</v>
      </c>
      <c r="K27" s="80" t="s">
        <v>13</v>
      </c>
    </row>
    <row r="28" spans="1:11" ht="50.25" customHeight="1" outlineLevel="1" x14ac:dyDescent="0.25">
      <c r="A28" s="1">
        <v>19</v>
      </c>
      <c r="B28" s="85" t="s">
        <v>54</v>
      </c>
      <c r="C28" s="85" t="s">
        <v>55</v>
      </c>
      <c r="D28" s="85" t="s">
        <v>21</v>
      </c>
      <c r="E28" s="76"/>
      <c r="F28" s="76"/>
      <c r="G28" s="85">
        <v>3000</v>
      </c>
      <c r="H28" s="85">
        <v>14.805999999999999</v>
      </c>
      <c r="I28" s="79">
        <f>G28*H28</f>
        <v>44418</v>
      </c>
      <c r="J28" s="80" t="s">
        <v>12</v>
      </c>
      <c r="K28" s="80" t="s">
        <v>13</v>
      </c>
    </row>
    <row r="29" spans="1:11" ht="63" customHeight="1" outlineLevel="1" x14ac:dyDescent="0.25">
      <c r="A29" s="1">
        <v>20</v>
      </c>
      <c r="B29" s="85" t="s">
        <v>56</v>
      </c>
      <c r="C29" s="85" t="s">
        <v>57</v>
      </c>
      <c r="D29" s="85" t="s">
        <v>21</v>
      </c>
      <c r="E29" s="76"/>
      <c r="F29" s="76"/>
      <c r="G29" s="85">
        <v>500</v>
      </c>
      <c r="H29" s="85">
        <v>118.48099999999999</v>
      </c>
      <c r="I29" s="79">
        <f>G29*H29</f>
        <v>59240.5</v>
      </c>
      <c r="J29" s="80" t="s">
        <v>12</v>
      </c>
      <c r="K29" s="80" t="s">
        <v>13</v>
      </c>
    </row>
    <row r="30" spans="1:11" ht="60" customHeight="1" outlineLevel="1" x14ac:dyDescent="0.25">
      <c r="A30" s="1">
        <v>21</v>
      </c>
      <c r="B30" s="85" t="s">
        <v>58</v>
      </c>
      <c r="C30" s="85" t="s">
        <v>59</v>
      </c>
      <c r="D30" s="85" t="s">
        <v>17</v>
      </c>
      <c r="E30" s="76"/>
      <c r="F30" s="76"/>
      <c r="G30" s="85">
        <v>300</v>
      </c>
      <c r="H30" s="85">
        <v>41.25</v>
      </c>
      <c r="I30" s="79">
        <f>G30*H30</f>
        <v>12375</v>
      </c>
      <c r="J30" s="80" t="s">
        <v>12</v>
      </c>
      <c r="K30" s="80" t="s">
        <v>13</v>
      </c>
    </row>
    <row r="31" spans="1:11" ht="59.25" customHeight="1" outlineLevel="1" x14ac:dyDescent="0.25">
      <c r="A31" s="1">
        <v>22</v>
      </c>
      <c r="B31" s="78" t="s">
        <v>60</v>
      </c>
      <c r="C31" s="86" t="s">
        <v>60</v>
      </c>
      <c r="D31" s="86" t="s">
        <v>37</v>
      </c>
      <c r="E31" s="86">
        <v>1</v>
      </c>
      <c r="F31" s="87">
        <v>4998680</v>
      </c>
      <c r="G31" s="76">
        <v>1</v>
      </c>
      <c r="H31" s="79">
        <v>915395.25000000012</v>
      </c>
      <c r="I31" s="79">
        <f>G31*H31</f>
        <v>915395.25000000012</v>
      </c>
      <c r="J31" s="80" t="s">
        <v>12</v>
      </c>
      <c r="K31" s="80" t="s">
        <v>13</v>
      </c>
    </row>
    <row r="32" spans="1:11" ht="126" customHeight="1" outlineLevel="1" x14ac:dyDescent="0.25">
      <c r="A32" s="1">
        <v>23</v>
      </c>
      <c r="B32" s="78" t="s">
        <v>61</v>
      </c>
      <c r="C32" s="78" t="s">
        <v>62</v>
      </c>
      <c r="D32" s="78" t="s">
        <v>0</v>
      </c>
      <c r="E32" s="76"/>
      <c r="F32" s="76"/>
      <c r="G32" s="78">
        <v>1</v>
      </c>
      <c r="H32" s="81">
        <v>330000</v>
      </c>
      <c r="I32" s="79">
        <f>G32*H32</f>
        <v>330000</v>
      </c>
      <c r="J32" s="80" t="s">
        <v>12</v>
      </c>
      <c r="K32" s="80" t="s">
        <v>13</v>
      </c>
    </row>
    <row r="33" spans="1:11" ht="126" customHeight="1" outlineLevel="1" x14ac:dyDescent="0.25">
      <c r="A33" s="1">
        <v>24</v>
      </c>
      <c r="B33" s="78" t="s">
        <v>63</v>
      </c>
      <c r="C33" s="78" t="s">
        <v>64</v>
      </c>
      <c r="D33" s="78" t="s">
        <v>65</v>
      </c>
      <c r="E33" s="76"/>
      <c r="F33" s="76"/>
      <c r="G33" s="78">
        <v>1</v>
      </c>
      <c r="H33" s="81">
        <v>2030000</v>
      </c>
      <c r="I33" s="79">
        <f>G33*H33</f>
        <v>2030000</v>
      </c>
      <c r="J33" s="80" t="s">
        <v>12</v>
      </c>
      <c r="K33" s="80" t="s">
        <v>13</v>
      </c>
    </row>
    <row r="34" spans="1:11" ht="126" customHeight="1" outlineLevel="1" x14ac:dyDescent="0.25">
      <c r="A34" s="1">
        <v>25</v>
      </c>
      <c r="B34" s="78" t="s">
        <v>66</v>
      </c>
      <c r="C34" s="78" t="s">
        <v>67</v>
      </c>
      <c r="D34" s="78" t="s">
        <v>68</v>
      </c>
      <c r="E34" s="76"/>
      <c r="F34" s="76"/>
      <c r="G34" s="78">
        <v>1</v>
      </c>
      <c r="H34" s="81">
        <v>4800000</v>
      </c>
      <c r="I34" s="79">
        <f>G34*H34</f>
        <v>4800000</v>
      </c>
      <c r="J34" s="80" t="s">
        <v>12</v>
      </c>
      <c r="K34" s="80" t="s">
        <v>13</v>
      </c>
    </row>
    <row r="35" spans="1:11" ht="56.25" customHeight="1" outlineLevel="1" x14ac:dyDescent="0.25">
      <c r="A35" s="1">
        <v>26</v>
      </c>
      <c r="B35" s="80" t="s">
        <v>69</v>
      </c>
      <c r="C35" s="80" t="s">
        <v>69</v>
      </c>
      <c r="D35" s="80" t="s">
        <v>0</v>
      </c>
      <c r="E35" s="80">
        <v>400</v>
      </c>
      <c r="F35" s="88">
        <v>2580</v>
      </c>
      <c r="G35" s="80">
        <v>400</v>
      </c>
      <c r="H35" s="89">
        <v>2580</v>
      </c>
      <c r="I35" s="79">
        <f>G35*H35</f>
        <v>1032000</v>
      </c>
      <c r="J35" s="80" t="s">
        <v>12</v>
      </c>
      <c r="K35" s="80" t="s">
        <v>13</v>
      </c>
    </row>
    <row r="36" spans="1:11" ht="51" customHeight="1" outlineLevel="1" x14ac:dyDescent="0.25">
      <c r="A36" s="1">
        <v>27</v>
      </c>
      <c r="B36" s="80" t="s">
        <v>70</v>
      </c>
      <c r="C36" s="80" t="s">
        <v>70</v>
      </c>
      <c r="D36" s="80" t="s">
        <v>0</v>
      </c>
      <c r="E36" s="80">
        <v>400</v>
      </c>
      <c r="F36" s="88">
        <v>2580</v>
      </c>
      <c r="G36" s="80">
        <v>400</v>
      </c>
      <c r="H36" s="89">
        <v>2580</v>
      </c>
      <c r="I36" s="79">
        <f>G36*H36</f>
        <v>1032000</v>
      </c>
      <c r="J36" s="80" t="s">
        <v>12</v>
      </c>
      <c r="K36" s="80" t="s">
        <v>13</v>
      </c>
    </row>
    <row r="37" spans="1:11" ht="63" customHeight="1" outlineLevel="1" x14ac:dyDescent="0.25">
      <c r="A37" s="1">
        <v>28</v>
      </c>
      <c r="B37" s="78" t="s">
        <v>76</v>
      </c>
      <c r="C37" s="78" t="s">
        <v>77</v>
      </c>
      <c r="D37" s="78" t="s">
        <v>0</v>
      </c>
      <c r="E37" s="76">
        <v>55</v>
      </c>
      <c r="F37" s="76">
        <v>55</v>
      </c>
      <c r="G37" s="78">
        <v>500</v>
      </c>
      <c r="H37" s="81">
        <v>400</v>
      </c>
      <c r="I37" s="79">
        <f>G37*H37</f>
        <v>200000</v>
      </c>
      <c r="J37" s="80" t="s">
        <v>12</v>
      </c>
      <c r="K37" s="80" t="s">
        <v>13</v>
      </c>
    </row>
    <row r="38" spans="1:11" ht="48.75" customHeight="1" outlineLevel="1" x14ac:dyDescent="0.25">
      <c r="A38" s="1">
        <v>29</v>
      </c>
      <c r="B38" s="78" t="s">
        <v>78</v>
      </c>
      <c r="C38" s="78" t="s">
        <v>79</v>
      </c>
      <c r="D38" s="78" t="s">
        <v>0</v>
      </c>
      <c r="E38" s="76"/>
      <c r="F38" s="76"/>
      <c r="G38" s="78">
        <v>2000</v>
      </c>
      <c r="H38" s="81">
        <v>314</v>
      </c>
      <c r="I38" s="79">
        <f>G38*H38</f>
        <v>628000</v>
      </c>
      <c r="J38" s="80" t="s">
        <v>12</v>
      </c>
      <c r="K38" s="80" t="s">
        <v>13</v>
      </c>
    </row>
    <row r="39" spans="1:11" ht="70.5" customHeight="1" outlineLevel="1" x14ac:dyDescent="0.25">
      <c r="A39" s="1">
        <v>30</v>
      </c>
      <c r="B39" s="78" t="s">
        <v>80</v>
      </c>
      <c r="C39" s="78" t="s">
        <v>80</v>
      </c>
      <c r="D39" s="78" t="s">
        <v>0</v>
      </c>
      <c r="E39" s="76"/>
      <c r="F39" s="76"/>
      <c r="G39" s="78">
        <v>2000</v>
      </c>
      <c r="H39" s="81">
        <v>2000</v>
      </c>
      <c r="I39" s="79">
        <f>G39*H39</f>
        <v>4000000</v>
      </c>
      <c r="J39" s="80" t="s">
        <v>12</v>
      </c>
      <c r="K39" s="80" t="s">
        <v>13</v>
      </c>
    </row>
    <row r="40" spans="1:11" ht="66.75" customHeight="1" outlineLevel="1" x14ac:dyDescent="0.25">
      <c r="A40" s="1">
        <v>31</v>
      </c>
      <c r="B40" s="78" t="s">
        <v>81</v>
      </c>
      <c r="C40" s="78" t="s">
        <v>82</v>
      </c>
      <c r="D40" s="78" t="s">
        <v>0</v>
      </c>
      <c r="E40" s="76"/>
      <c r="F40" s="76"/>
      <c r="G40" s="78">
        <v>4</v>
      </c>
      <c r="H40" s="81">
        <v>37000</v>
      </c>
      <c r="I40" s="79">
        <f>G40*H40</f>
        <v>148000</v>
      </c>
      <c r="J40" s="80" t="s">
        <v>12</v>
      </c>
      <c r="K40" s="80" t="s">
        <v>13</v>
      </c>
    </row>
    <row r="41" spans="1:11" ht="67.5" customHeight="1" outlineLevel="1" x14ac:dyDescent="0.25">
      <c r="A41" s="1">
        <v>32</v>
      </c>
      <c r="B41" s="78" t="s">
        <v>83</v>
      </c>
      <c r="C41" s="78" t="s">
        <v>84</v>
      </c>
      <c r="D41" s="78" t="s">
        <v>0</v>
      </c>
      <c r="E41" s="76"/>
      <c r="F41" s="76"/>
      <c r="G41" s="78">
        <v>2</v>
      </c>
      <c r="H41" s="81">
        <v>58500</v>
      </c>
      <c r="I41" s="79">
        <f>G41*H41</f>
        <v>117000</v>
      </c>
      <c r="J41" s="80" t="s">
        <v>12</v>
      </c>
      <c r="K41" s="80" t="s">
        <v>13</v>
      </c>
    </row>
    <row r="42" spans="1:11" ht="63" customHeight="1" outlineLevel="1" x14ac:dyDescent="0.25">
      <c r="A42" s="1">
        <v>33</v>
      </c>
      <c r="B42" s="78" t="s">
        <v>85</v>
      </c>
      <c r="C42" s="78" t="s">
        <v>86</v>
      </c>
      <c r="D42" s="78" t="s">
        <v>0</v>
      </c>
      <c r="E42" s="76"/>
      <c r="F42" s="76"/>
      <c r="G42" s="78">
        <v>50</v>
      </c>
      <c r="H42" s="81">
        <v>130</v>
      </c>
      <c r="I42" s="79">
        <f>G42*H42</f>
        <v>6500</v>
      </c>
      <c r="J42" s="80" t="s">
        <v>12</v>
      </c>
      <c r="K42" s="80" t="s">
        <v>13</v>
      </c>
    </row>
    <row r="43" spans="1:11" ht="63.75" customHeight="1" outlineLevel="1" x14ac:dyDescent="0.25">
      <c r="A43" s="1">
        <v>34</v>
      </c>
      <c r="B43" s="78" t="s">
        <v>85</v>
      </c>
      <c r="C43" s="78" t="s">
        <v>87</v>
      </c>
      <c r="D43" s="78" t="s">
        <v>0</v>
      </c>
      <c r="E43" s="76"/>
      <c r="F43" s="76"/>
      <c r="G43" s="78">
        <v>500</v>
      </c>
      <c r="H43" s="81">
        <v>130</v>
      </c>
      <c r="I43" s="79">
        <f>G43*H43</f>
        <v>65000</v>
      </c>
      <c r="J43" s="80" t="s">
        <v>12</v>
      </c>
      <c r="K43" s="80" t="s">
        <v>13</v>
      </c>
    </row>
    <row r="44" spans="1:11" ht="65.25" customHeight="1" outlineLevel="1" x14ac:dyDescent="0.25">
      <c r="A44" s="1">
        <v>35</v>
      </c>
      <c r="B44" s="78" t="s">
        <v>88</v>
      </c>
      <c r="C44" s="78" t="s">
        <v>89</v>
      </c>
      <c r="D44" s="78" t="s">
        <v>0</v>
      </c>
      <c r="E44" s="1">
        <v>1</v>
      </c>
      <c r="F44" s="1">
        <v>1</v>
      </c>
      <c r="G44" s="78">
        <v>500</v>
      </c>
      <c r="H44" s="81">
        <v>300</v>
      </c>
      <c r="I44" s="79">
        <f>G44*H44</f>
        <v>150000</v>
      </c>
      <c r="J44" s="80" t="s">
        <v>12</v>
      </c>
      <c r="K44" s="80" t="s">
        <v>13</v>
      </c>
    </row>
    <row r="45" spans="1:11" ht="60" customHeight="1" outlineLevel="1" x14ac:dyDescent="0.25">
      <c r="A45" s="1">
        <v>36</v>
      </c>
      <c r="B45" s="78" t="s">
        <v>90</v>
      </c>
      <c r="C45" s="78" t="s">
        <v>91</v>
      </c>
      <c r="D45" s="78" t="s">
        <v>0</v>
      </c>
      <c r="E45" s="1">
        <v>1</v>
      </c>
      <c r="F45" s="1">
        <v>1</v>
      </c>
      <c r="G45" s="78">
        <v>10</v>
      </c>
      <c r="H45" s="81">
        <v>22000</v>
      </c>
      <c r="I45" s="79">
        <f>G45*H45</f>
        <v>220000</v>
      </c>
      <c r="J45" s="80" t="s">
        <v>12</v>
      </c>
      <c r="K45" s="80" t="s">
        <v>13</v>
      </c>
    </row>
    <row r="46" spans="1:11" ht="66" customHeight="1" outlineLevel="1" x14ac:dyDescent="0.25">
      <c r="A46" s="1">
        <v>37</v>
      </c>
      <c r="B46" s="78" t="s">
        <v>92</v>
      </c>
      <c r="C46" s="78" t="s">
        <v>93</v>
      </c>
      <c r="D46" s="78" t="s">
        <v>0</v>
      </c>
      <c r="E46" s="1">
        <v>15</v>
      </c>
      <c r="F46" s="1">
        <v>15</v>
      </c>
      <c r="G46" s="78">
        <v>10</v>
      </c>
      <c r="H46" s="81">
        <v>6500</v>
      </c>
      <c r="I46" s="79">
        <f>G46*H46</f>
        <v>65000</v>
      </c>
      <c r="J46" s="80" t="s">
        <v>12</v>
      </c>
      <c r="K46" s="80" t="s">
        <v>13</v>
      </c>
    </row>
    <row r="47" spans="1:11" ht="89.25" customHeight="1" outlineLevel="1" x14ac:dyDescent="0.25">
      <c r="A47" s="1">
        <v>38</v>
      </c>
      <c r="B47" s="78" t="s">
        <v>94</v>
      </c>
      <c r="C47" s="78" t="s">
        <v>95</v>
      </c>
      <c r="D47" s="78" t="s">
        <v>0</v>
      </c>
      <c r="E47" s="1">
        <v>4</v>
      </c>
      <c r="F47" s="1">
        <v>4</v>
      </c>
      <c r="G47" s="78">
        <v>500</v>
      </c>
      <c r="H47" s="81">
        <v>491</v>
      </c>
      <c r="I47" s="79">
        <f>G47*H47</f>
        <v>245500</v>
      </c>
      <c r="J47" s="80" t="s">
        <v>12</v>
      </c>
      <c r="K47" s="80" t="s">
        <v>13</v>
      </c>
    </row>
    <row r="48" spans="1:11" ht="63.75" customHeight="1" outlineLevel="1" x14ac:dyDescent="0.25">
      <c r="A48" s="1">
        <v>39</v>
      </c>
      <c r="B48" s="78" t="s">
        <v>96</v>
      </c>
      <c r="C48" s="90" t="s">
        <v>127</v>
      </c>
      <c r="D48" s="78" t="s">
        <v>0</v>
      </c>
      <c r="E48" s="80"/>
      <c r="F48" s="88"/>
      <c r="G48" s="78">
        <v>100</v>
      </c>
      <c r="H48" s="81">
        <v>5200</v>
      </c>
      <c r="I48" s="79">
        <f>G48*H48</f>
        <v>520000</v>
      </c>
      <c r="J48" s="80" t="s">
        <v>12</v>
      </c>
      <c r="K48" s="80" t="s">
        <v>13</v>
      </c>
    </row>
    <row r="49" spans="1:11" ht="63.75" customHeight="1" outlineLevel="1" x14ac:dyDescent="0.25">
      <c r="A49" s="1">
        <v>40</v>
      </c>
      <c r="B49" s="78" t="s">
        <v>96</v>
      </c>
      <c r="C49" s="90" t="s">
        <v>116</v>
      </c>
      <c r="D49" s="78" t="s">
        <v>0</v>
      </c>
      <c r="E49" s="80"/>
      <c r="F49" s="88"/>
      <c r="G49" s="78">
        <v>200</v>
      </c>
      <c r="H49" s="81">
        <v>5200</v>
      </c>
      <c r="I49" s="79">
        <f>G49*H49</f>
        <v>1040000</v>
      </c>
      <c r="J49" s="80" t="s">
        <v>12</v>
      </c>
      <c r="K49" s="80" t="s">
        <v>13</v>
      </c>
    </row>
    <row r="50" spans="1:11" ht="55.5" customHeight="1" outlineLevel="1" x14ac:dyDescent="0.25">
      <c r="A50" s="1">
        <v>41</v>
      </c>
      <c r="B50" s="78" t="s">
        <v>96</v>
      </c>
      <c r="C50" s="90" t="s">
        <v>117</v>
      </c>
      <c r="D50" s="78" t="s">
        <v>0</v>
      </c>
      <c r="E50" s="80"/>
      <c r="F50" s="88"/>
      <c r="G50" s="78">
        <v>200</v>
      </c>
      <c r="H50" s="81">
        <v>5200</v>
      </c>
      <c r="I50" s="79">
        <f>G50*H50</f>
        <v>1040000</v>
      </c>
      <c r="J50" s="80" t="s">
        <v>12</v>
      </c>
      <c r="K50" s="80" t="s">
        <v>13</v>
      </c>
    </row>
    <row r="51" spans="1:11" ht="61.5" customHeight="1" outlineLevel="1" x14ac:dyDescent="0.25">
      <c r="A51" s="1">
        <v>42</v>
      </c>
      <c r="B51" s="78" t="s">
        <v>96</v>
      </c>
      <c r="C51" s="90" t="s">
        <v>118</v>
      </c>
      <c r="D51" s="78" t="s">
        <v>0</v>
      </c>
      <c r="E51" s="80"/>
      <c r="F51" s="88"/>
      <c r="G51" s="78">
        <v>250</v>
      </c>
      <c r="H51" s="81">
        <v>5200</v>
      </c>
      <c r="I51" s="79">
        <f>G51*H51</f>
        <v>1300000</v>
      </c>
      <c r="J51" s="80" t="s">
        <v>12</v>
      </c>
      <c r="K51" s="80" t="s">
        <v>13</v>
      </c>
    </row>
    <row r="52" spans="1:11" ht="56.25" customHeight="1" outlineLevel="1" x14ac:dyDescent="0.25">
      <c r="A52" s="1">
        <v>43</v>
      </c>
      <c r="B52" s="78" t="s">
        <v>96</v>
      </c>
      <c r="C52" s="90" t="s">
        <v>119</v>
      </c>
      <c r="D52" s="78" t="s">
        <v>0</v>
      </c>
      <c r="E52" s="80"/>
      <c r="F52" s="88"/>
      <c r="G52" s="78">
        <v>250</v>
      </c>
      <c r="H52" s="81">
        <v>5200</v>
      </c>
      <c r="I52" s="79">
        <f>G52*H52</f>
        <v>1300000</v>
      </c>
      <c r="J52" s="80" t="s">
        <v>12</v>
      </c>
      <c r="K52" s="80" t="s">
        <v>13</v>
      </c>
    </row>
    <row r="53" spans="1:11" ht="56.25" customHeight="1" outlineLevel="1" x14ac:dyDescent="0.25">
      <c r="A53" s="1">
        <v>44</v>
      </c>
      <c r="B53" s="78" t="s">
        <v>96</v>
      </c>
      <c r="C53" s="90" t="s">
        <v>120</v>
      </c>
      <c r="D53" s="78" t="s">
        <v>0</v>
      </c>
      <c r="E53" s="80"/>
      <c r="F53" s="88"/>
      <c r="G53" s="78">
        <v>250</v>
      </c>
      <c r="H53" s="81">
        <v>5200</v>
      </c>
      <c r="I53" s="79">
        <f>G53*H53</f>
        <v>1300000</v>
      </c>
      <c r="J53" s="80" t="s">
        <v>12</v>
      </c>
      <c r="K53" s="80" t="s">
        <v>13</v>
      </c>
    </row>
    <row r="54" spans="1:11" ht="56.25" customHeight="1" outlineLevel="1" x14ac:dyDescent="0.25">
      <c r="A54" s="1">
        <v>45</v>
      </c>
      <c r="B54" s="78" t="s">
        <v>96</v>
      </c>
      <c r="C54" s="90" t="s">
        <v>121</v>
      </c>
      <c r="D54" s="78" t="s">
        <v>0</v>
      </c>
      <c r="E54" s="80"/>
      <c r="F54" s="88"/>
      <c r="G54" s="78">
        <v>250</v>
      </c>
      <c r="H54" s="81">
        <v>5200</v>
      </c>
      <c r="I54" s="79">
        <f>G54*H54</f>
        <v>1300000</v>
      </c>
      <c r="J54" s="80" t="s">
        <v>12</v>
      </c>
      <c r="K54" s="80" t="s">
        <v>13</v>
      </c>
    </row>
    <row r="55" spans="1:11" ht="60" customHeight="1" outlineLevel="1" x14ac:dyDescent="0.25">
      <c r="A55" s="1">
        <v>46</v>
      </c>
      <c r="B55" s="78" t="s">
        <v>96</v>
      </c>
      <c r="C55" s="90" t="s">
        <v>122</v>
      </c>
      <c r="D55" s="78" t="s">
        <v>0</v>
      </c>
      <c r="E55" s="80"/>
      <c r="F55" s="88"/>
      <c r="G55" s="78">
        <v>250</v>
      </c>
      <c r="H55" s="81">
        <v>5200</v>
      </c>
      <c r="I55" s="79">
        <f>G55*H55</f>
        <v>1300000</v>
      </c>
      <c r="J55" s="80" t="s">
        <v>12</v>
      </c>
      <c r="K55" s="80" t="s">
        <v>13</v>
      </c>
    </row>
    <row r="56" spans="1:11" ht="58.5" customHeight="1" outlineLevel="1" x14ac:dyDescent="0.25">
      <c r="A56" s="1">
        <v>47</v>
      </c>
      <c r="B56" s="78" t="s">
        <v>96</v>
      </c>
      <c r="C56" s="90" t="s">
        <v>123</v>
      </c>
      <c r="D56" s="78" t="s">
        <v>0</v>
      </c>
      <c r="E56" s="80"/>
      <c r="F56" s="88"/>
      <c r="G56" s="78">
        <v>250</v>
      </c>
      <c r="H56" s="81">
        <v>5200</v>
      </c>
      <c r="I56" s="79">
        <f>G56*H56</f>
        <v>1300000</v>
      </c>
      <c r="J56" s="80" t="s">
        <v>12</v>
      </c>
      <c r="K56" s="80" t="s">
        <v>13</v>
      </c>
    </row>
    <row r="57" spans="1:11" ht="62.25" customHeight="1" outlineLevel="1" x14ac:dyDescent="0.25">
      <c r="A57" s="1">
        <v>48</v>
      </c>
      <c r="B57" s="78" t="s">
        <v>96</v>
      </c>
      <c r="C57" s="90" t="s">
        <v>124</v>
      </c>
      <c r="D57" s="78" t="s">
        <v>0</v>
      </c>
      <c r="E57" s="80"/>
      <c r="F57" s="88"/>
      <c r="G57" s="78">
        <v>200</v>
      </c>
      <c r="H57" s="81">
        <v>5200</v>
      </c>
      <c r="I57" s="79">
        <f>G57*H57</f>
        <v>1040000</v>
      </c>
      <c r="J57" s="80" t="s">
        <v>12</v>
      </c>
      <c r="K57" s="80" t="s">
        <v>13</v>
      </c>
    </row>
    <row r="58" spans="1:11" ht="50.25" customHeight="1" outlineLevel="1" x14ac:dyDescent="0.25">
      <c r="A58" s="1">
        <v>49</v>
      </c>
      <c r="B58" s="78" t="s">
        <v>96</v>
      </c>
      <c r="C58" s="90" t="s">
        <v>125</v>
      </c>
      <c r="D58" s="78" t="s">
        <v>0</v>
      </c>
      <c r="E58" s="80"/>
      <c r="F58" s="88"/>
      <c r="G58" s="78">
        <v>150</v>
      </c>
      <c r="H58" s="81">
        <v>5200</v>
      </c>
      <c r="I58" s="79">
        <f>G58*H58</f>
        <v>780000</v>
      </c>
      <c r="J58" s="80" t="s">
        <v>12</v>
      </c>
      <c r="K58" s="80" t="s">
        <v>13</v>
      </c>
    </row>
    <row r="59" spans="1:11" ht="62.25" customHeight="1" outlineLevel="1" x14ac:dyDescent="0.25">
      <c r="A59" s="1">
        <v>50</v>
      </c>
      <c r="B59" s="78" t="s">
        <v>96</v>
      </c>
      <c r="C59" s="90" t="s">
        <v>126</v>
      </c>
      <c r="D59" s="78" t="s">
        <v>0</v>
      </c>
      <c r="E59" s="80"/>
      <c r="F59" s="88"/>
      <c r="G59" s="78">
        <v>150</v>
      </c>
      <c r="H59" s="81">
        <v>5200</v>
      </c>
      <c r="I59" s="79">
        <f>G59*H59</f>
        <v>780000</v>
      </c>
      <c r="J59" s="80" t="s">
        <v>12</v>
      </c>
      <c r="K59" s="80" t="s">
        <v>13</v>
      </c>
    </row>
    <row r="60" spans="1:11" ht="55.5" customHeight="1" outlineLevel="1" x14ac:dyDescent="0.25">
      <c r="A60" s="1">
        <v>51</v>
      </c>
      <c r="B60" s="80" t="s">
        <v>97</v>
      </c>
      <c r="C60" s="78">
        <v>1</v>
      </c>
      <c r="D60" s="78" t="s">
        <v>0</v>
      </c>
      <c r="E60" s="80"/>
      <c r="F60" s="88"/>
      <c r="G60" s="78">
        <v>50</v>
      </c>
      <c r="H60" s="81">
        <v>505.5</v>
      </c>
      <c r="I60" s="79">
        <f>G60*H60</f>
        <v>25275</v>
      </c>
      <c r="J60" s="80" t="s">
        <v>12</v>
      </c>
      <c r="K60" s="80" t="s">
        <v>13</v>
      </c>
    </row>
    <row r="61" spans="1:11" ht="52.5" customHeight="1" outlineLevel="1" x14ac:dyDescent="0.25">
      <c r="A61" s="1">
        <v>52</v>
      </c>
      <c r="B61" s="78" t="s">
        <v>98</v>
      </c>
      <c r="C61" s="78" t="s">
        <v>99</v>
      </c>
      <c r="D61" s="78" t="s">
        <v>0</v>
      </c>
      <c r="E61" s="80"/>
      <c r="F61" s="88"/>
      <c r="G61" s="78">
        <v>20</v>
      </c>
      <c r="H61" s="81">
        <v>505.5</v>
      </c>
      <c r="I61" s="79">
        <f>G61*H61</f>
        <v>10110</v>
      </c>
      <c r="J61" s="80" t="s">
        <v>12</v>
      </c>
      <c r="K61" s="80" t="s">
        <v>13</v>
      </c>
    </row>
    <row r="62" spans="1:11" ht="56.25" customHeight="1" outlineLevel="1" x14ac:dyDescent="0.25">
      <c r="A62" s="1">
        <v>53</v>
      </c>
      <c r="B62" s="78" t="s">
        <v>98</v>
      </c>
      <c r="C62" s="78" t="s">
        <v>100</v>
      </c>
      <c r="D62" s="78" t="s">
        <v>0</v>
      </c>
      <c r="E62" s="80"/>
      <c r="F62" s="88"/>
      <c r="G62" s="78">
        <v>20</v>
      </c>
      <c r="H62" s="81">
        <v>2700</v>
      </c>
      <c r="I62" s="79">
        <f>G62*H62</f>
        <v>54000</v>
      </c>
      <c r="J62" s="80" t="s">
        <v>12</v>
      </c>
      <c r="K62" s="80" t="s">
        <v>13</v>
      </c>
    </row>
    <row r="63" spans="1:11" ht="126" customHeight="1" outlineLevel="1" x14ac:dyDescent="0.25">
      <c r="A63" s="1">
        <v>54</v>
      </c>
      <c r="B63" s="78" t="s">
        <v>101</v>
      </c>
      <c r="C63" s="78" t="s">
        <v>102</v>
      </c>
      <c r="D63" s="78" t="s">
        <v>0</v>
      </c>
      <c r="E63" s="80"/>
      <c r="F63" s="88"/>
      <c r="G63" s="78">
        <v>5</v>
      </c>
      <c r="H63" s="81">
        <v>21000</v>
      </c>
      <c r="I63" s="79">
        <f>G63*H63</f>
        <v>105000</v>
      </c>
      <c r="J63" s="80" t="s">
        <v>12</v>
      </c>
      <c r="K63" s="80" t="s">
        <v>13</v>
      </c>
    </row>
    <row r="64" spans="1:11" ht="62.25" customHeight="1" outlineLevel="1" x14ac:dyDescent="0.25">
      <c r="A64" s="1">
        <v>55</v>
      </c>
      <c r="B64" s="80" t="s">
        <v>103</v>
      </c>
      <c r="C64" s="80" t="s">
        <v>104</v>
      </c>
      <c r="D64" s="80" t="s">
        <v>0</v>
      </c>
      <c r="E64" s="80"/>
      <c r="F64" s="88"/>
      <c r="G64" s="80">
        <v>5</v>
      </c>
      <c r="H64" s="89">
        <v>10500</v>
      </c>
      <c r="I64" s="79">
        <f>G64*H64</f>
        <v>52500</v>
      </c>
      <c r="J64" s="80" t="s">
        <v>12</v>
      </c>
      <c r="K64" s="80" t="s">
        <v>13</v>
      </c>
    </row>
    <row r="65" spans="1:11" ht="61.5" customHeight="1" outlineLevel="1" x14ac:dyDescent="0.25">
      <c r="A65" s="1">
        <v>56</v>
      </c>
      <c r="B65" s="80" t="s">
        <v>105</v>
      </c>
      <c r="C65" s="80" t="s">
        <v>106</v>
      </c>
      <c r="D65" s="80" t="s">
        <v>0</v>
      </c>
      <c r="E65" s="80"/>
      <c r="F65" s="88"/>
      <c r="G65" s="80">
        <v>10</v>
      </c>
      <c r="H65" s="89">
        <v>2000</v>
      </c>
      <c r="I65" s="79">
        <f>G65*H65</f>
        <v>20000</v>
      </c>
      <c r="J65" s="80" t="s">
        <v>12</v>
      </c>
      <c r="K65" s="80" t="s">
        <v>13</v>
      </c>
    </row>
    <row r="66" spans="1:11" ht="126" customHeight="1" outlineLevel="1" x14ac:dyDescent="0.25">
      <c r="A66" s="1">
        <v>57</v>
      </c>
      <c r="B66" s="80" t="s">
        <v>107</v>
      </c>
      <c r="C66" s="80" t="s">
        <v>108</v>
      </c>
      <c r="D66" s="80" t="s">
        <v>0</v>
      </c>
      <c r="E66" s="80"/>
      <c r="F66" s="88"/>
      <c r="G66" s="80">
        <v>200</v>
      </c>
      <c r="H66" s="89">
        <v>1880</v>
      </c>
      <c r="I66" s="79">
        <f>G66*H66</f>
        <v>376000</v>
      </c>
      <c r="J66" s="80" t="s">
        <v>12</v>
      </c>
      <c r="K66" s="80" t="s">
        <v>13</v>
      </c>
    </row>
    <row r="67" spans="1:11" ht="128.25" customHeight="1" outlineLevel="1" x14ac:dyDescent="0.25">
      <c r="A67" s="1">
        <v>58</v>
      </c>
      <c r="B67" s="78" t="s">
        <v>109</v>
      </c>
      <c r="C67" s="78" t="s">
        <v>110</v>
      </c>
      <c r="D67" s="80" t="s">
        <v>0</v>
      </c>
      <c r="E67" s="80"/>
      <c r="F67" s="88"/>
      <c r="G67" s="80">
        <v>5</v>
      </c>
      <c r="H67" s="89">
        <v>7000</v>
      </c>
      <c r="I67" s="79">
        <f>G67*H67</f>
        <v>35000</v>
      </c>
      <c r="J67" s="80" t="s">
        <v>12</v>
      </c>
      <c r="K67" s="80" t="s">
        <v>13</v>
      </c>
    </row>
    <row r="68" spans="1:11" ht="51" customHeight="1" outlineLevel="1" x14ac:dyDescent="0.25">
      <c r="A68" s="1">
        <v>59</v>
      </c>
      <c r="B68" s="78" t="s">
        <v>109</v>
      </c>
      <c r="C68" s="78" t="s">
        <v>111</v>
      </c>
      <c r="D68" s="80" t="s">
        <v>0</v>
      </c>
      <c r="E68" s="80"/>
      <c r="F68" s="88"/>
      <c r="G68" s="80">
        <v>5</v>
      </c>
      <c r="H68" s="89">
        <v>7000</v>
      </c>
      <c r="I68" s="79">
        <f>G68*H68</f>
        <v>35000</v>
      </c>
      <c r="J68" s="80" t="s">
        <v>12</v>
      </c>
      <c r="K68" s="80" t="s">
        <v>13</v>
      </c>
    </row>
    <row r="69" spans="1:11" ht="56.25" customHeight="1" outlineLevel="1" x14ac:dyDescent="0.25">
      <c r="A69" s="1">
        <v>60</v>
      </c>
      <c r="B69" s="78" t="s">
        <v>112</v>
      </c>
      <c r="C69" s="78" t="s">
        <v>113</v>
      </c>
      <c r="D69" s="80" t="s">
        <v>0</v>
      </c>
      <c r="E69" s="80"/>
      <c r="F69" s="88"/>
      <c r="G69" s="80">
        <v>5</v>
      </c>
      <c r="H69" s="89">
        <v>7000</v>
      </c>
      <c r="I69" s="79">
        <f>G69*H69</f>
        <v>35000</v>
      </c>
      <c r="J69" s="80" t="s">
        <v>12</v>
      </c>
      <c r="K69" s="80" t="s">
        <v>13</v>
      </c>
    </row>
    <row r="70" spans="1:11" ht="338.25" customHeight="1" outlineLevel="1" x14ac:dyDescent="0.25">
      <c r="A70" s="1">
        <v>61</v>
      </c>
      <c r="B70" s="78" t="s">
        <v>114</v>
      </c>
      <c r="C70" s="78" t="s">
        <v>115</v>
      </c>
      <c r="D70" s="78" t="s">
        <v>18</v>
      </c>
      <c r="E70" s="80"/>
      <c r="F70" s="88"/>
      <c r="G70" s="78">
        <v>5</v>
      </c>
      <c r="H70" s="81">
        <v>220000</v>
      </c>
      <c r="I70" s="79">
        <f t="shared" ref="I70" si="0">G70*H70</f>
        <v>1100000</v>
      </c>
      <c r="J70" s="80" t="s">
        <v>12</v>
      </c>
      <c r="K70" s="80" t="s">
        <v>13</v>
      </c>
    </row>
    <row r="71" spans="1:11" ht="18.75" x14ac:dyDescent="0.25">
      <c r="A71" s="11"/>
      <c r="B71" s="53" t="s">
        <v>2</v>
      </c>
      <c r="C71" s="63"/>
      <c r="D71" s="11"/>
      <c r="E71" s="25"/>
      <c r="F71" s="25"/>
      <c r="G71" s="77"/>
      <c r="H71" s="16"/>
      <c r="I71" s="46">
        <f>SUM(I10:I70)</f>
        <v>31715918.899999999</v>
      </c>
      <c r="J71" s="65"/>
      <c r="K71" s="65"/>
    </row>
    <row r="72" spans="1:11" x14ac:dyDescent="0.25">
      <c r="A72" s="12"/>
      <c r="B72" s="52"/>
      <c r="C72" s="15"/>
      <c r="D72" s="8"/>
      <c r="E72" s="8"/>
      <c r="F72" s="8"/>
      <c r="G72" s="68"/>
      <c r="H72" s="34"/>
      <c r="I72" s="9"/>
    </row>
    <row r="73" spans="1:11" s="20" customFormat="1" ht="28.5" customHeight="1" x14ac:dyDescent="0.3">
      <c r="A73" s="5"/>
      <c r="B73" s="66" t="s">
        <v>14</v>
      </c>
      <c r="C73" s="66" t="s">
        <v>16</v>
      </c>
      <c r="D73" s="95"/>
      <c r="E73" s="95"/>
      <c r="F73" s="26"/>
      <c r="G73" s="69"/>
      <c r="H73" s="94"/>
      <c r="I73" s="94"/>
    </row>
    <row r="74" spans="1:11" s="20" customFormat="1" ht="18.75" x14ac:dyDescent="0.3">
      <c r="A74" s="5"/>
      <c r="B74" s="51"/>
      <c r="C74" s="31"/>
      <c r="D74" s="64"/>
      <c r="E74" s="26"/>
      <c r="F74" s="26"/>
      <c r="G74" s="69"/>
      <c r="H74" s="38"/>
      <c r="I74" s="41"/>
    </row>
    <row r="75" spans="1:11" s="20" customFormat="1" ht="28.5" customHeight="1" x14ac:dyDescent="0.3">
      <c r="A75" s="5"/>
      <c r="B75" s="54"/>
      <c r="C75" s="45"/>
      <c r="D75" s="29"/>
      <c r="E75" s="29"/>
      <c r="F75" s="29"/>
      <c r="G75" s="69"/>
      <c r="H75" s="92"/>
      <c r="I75" s="92"/>
    </row>
    <row r="76" spans="1:11" s="22" customFormat="1" ht="20.25" x14ac:dyDescent="0.3">
      <c r="A76" s="21"/>
      <c r="B76" s="55"/>
      <c r="C76" s="32"/>
      <c r="D76" s="14"/>
      <c r="E76" s="27"/>
      <c r="F76" s="27"/>
      <c r="G76" s="70"/>
      <c r="H76" s="34"/>
      <c r="I76" s="42"/>
    </row>
    <row r="77" spans="1:11" x14ac:dyDescent="0.25">
      <c r="A77" s="23"/>
      <c r="B77" s="55"/>
      <c r="C77" s="32"/>
      <c r="D77" s="4"/>
      <c r="E77" s="28"/>
      <c r="F77" s="28"/>
      <c r="G77" s="71"/>
      <c r="H77" s="34"/>
      <c r="I77" s="43"/>
    </row>
    <row r="78" spans="1:11" x14ac:dyDescent="0.25">
      <c r="A78" s="23"/>
      <c r="B78" s="55"/>
      <c r="C78" s="32"/>
      <c r="D78" s="4"/>
      <c r="E78" s="28"/>
      <c r="F78" s="28"/>
      <c r="G78" s="71"/>
      <c r="H78" s="34"/>
      <c r="I78" s="43"/>
    </row>
    <row r="79" spans="1:11" x14ac:dyDescent="0.25">
      <c r="A79" s="23"/>
      <c r="B79" s="55"/>
      <c r="C79" s="32"/>
      <c r="D79" s="4"/>
      <c r="E79" s="28"/>
      <c r="F79" s="28"/>
      <c r="G79" s="71"/>
      <c r="H79" s="34"/>
      <c r="I79" s="43"/>
    </row>
    <row r="80" spans="1:11" x14ac:dyDescent="0.25">
      <c r="A80" s="23"/>
      <c r="B80" s="55"/>
      <c r="C80" s="32"/>
      <c r="D80" s="4"/>
      <c r="E80" s="28"/>
      <c r="F80" s="28"/>
      <c r="G80" s="71"/>
      <c r="H80" s="34"/>
      <c r="I80" s="43"/>
    </row>
  </sheetData>
  <autoFilter ref="A9:I71"/>
  <mergeCells count="5">
    <mergeCell ref="G4:I4"/>
    <mergeCell ref="H75:I75"/>
    <mergeCell ref="A7:I7"/>
    <mergeCell ref="H73:I73"/>
    <mergeCell ref="D73:E73"/>
  </mergeCells>
  <pageMargins left="0.45" right="0.24" top="0.47" bottom="0.3" header="0.2" footer="0.21"/>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КДЛ</vt:lpstr>
      <vt:lpstr>КДЛ!Область_печати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GosZ</cp:lastModifiedBy>
  <cp:lastPrinted>2024-02-01T08:57:17Z</cp:lastPrinted>
  <dcterms:created xsi:type="dcterms:W3CDTF">2021-01-29T11:00:53Z</dcterms:created>
  <dcterms:modified xsi:type="dcterms:W3CDTF">2024-04-29T09:12:00Z</dcterms:modified>
</cp:coreProperties>
</file>