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066A65F3-F205-4E62-9916-F3D726B32A4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2022" sheetId="4" r:id="rId1"/>
  </sheets>
  <definedNames>
    <definedName name="_xlnm._FilterDatabase" localSheetId="0" hidden="1">'2022'!$A$1:$A$26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4" l="1"/>
  <c r="B11" i="4"/>
  <c r="B10" i="4"/>
  <c r="B8" i="4"/>
  <c r="B6" i="4"/>
  <c r="B5" i="4" l="1"/>
  <c r="B24" i="4" s="1"/>
</calcChain>
</file>

<file path=xl/sharedStrings.xml><?xml version="1.0" encoding="utf-8"?>
<sst xmlns="http://schemas.openxmlformats.org/spreadsheetml/2006/main" count="26" uniqueCount="26">
  <si>
    <t>2022</t>
  </si>
  <si>
    <t>Итого</t>
  </si>
  <si>
    <t>Доход от Амбулаторно-Поликлинической Помощи (мед.услуги)</t>
  </si>
  <si>
    <t>Доход от возмещения коммунальных услуг</t>
  </si>
  <si>
    <t>Прочие доходы</t>
  </si>
  <si>
    <t>Расходы</t>
  </si>
  <si>
    <t>Амортизация нематериальных активов</t>
  </si>
  <si>
    <t>Заработная плата</t>
  </si>
  <si>
    <t>Износ основных средств</t>
  </si>
  <si>
    <t>Прибыль (убыток)</t>
  </si>
  <si>
    <t>Структура доходов и расходов КГП на ПХВ "Детская городская клиническая больница № 2"</t>
  </si>
  <si>
    <t>Садвакасова А.П.</t>
  </si>
  <si>
    <t xml:space="preserve">И.о.главного бухгалтера </t>
  </si>
  <si>
    <t>Доход от госзаказа ФОМС</t>
  </si>
  <si>
    <t xml:space="preserve">Доход от оказания платных медуслуг </t>
  </si>
  <si>
    <t>Доход от безвозмездно полученных ОС,ТМЗ, центр.поставок и взаимообмена медикаментами</t>
  </si>
  <si>
    <t>Списание медикаментов</t>
  </si>
  <si>
    <t>Списание продуктов питания</t>
  </si>
  <si>
    <t>Списание прочих материалов</t>
  </si>
  <si>
    <t>Прочие расходы</t>
  </si>
  <si>
    <t>Налоги, взносы, отчисления</t>
  </si>
  <si>
    <t>Расходы на коммунальные услуги</t>
  </si>
  <si>
    <t xml:space="preserve">Командировочные расходы </t>
  </si>
  <si>
    <t>Услуги подрядных организаций</t>
  </si>
  <si>
    <t>Доходы</t>
  </si>
  <si>
    <t>тыс.тенге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</si>
</sst>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21"/>
      <name val="Arial"/>
    </font>
    <font>
      <sz val="10"/>
      <color indexed="10"/>
      <name val="Arial"/>
    </font>
    <font>
      <b/>
      <i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4" fillId="0" borderId="0" xfId="0" applyFont="1"/>
    <xf numFmtId="0" fontId="2" fillId="2" borderId="1" xfId="1" applyNumberFormat="1" applyFont="1" applyFill="1" applyBorder="1" applyAlignment="1">
      <alignment vertical="top" wrapText="1"/>
    </xf>
    <xf numFmtId="3" fontId="2" fillId="2" borderId="1" xfId="1" applyNumberFormat="1" applyFont="1" applyFill="1" applyBorder="1" applyAlignment="1">
      <alignment horizontal="right" vertical="top"/>
    </xf>
    <xf numFmtId="0" fontId="5" fillId="0" borderId="1" xfId="1" applyNumberFormat="1" applyFont="1" applyBorder="1" applyAlignment="1">
      <alignment vertical="top" wrapText="1" indent="2"/>
    </xf>
    <xf numFmtId="3" fontId="1" fillId="0" borderId="1" xfId="1" applyNumberFormat="1" applyFont="1" applyBorder="1" applyAlignment="1">
      <alignment horizontal="right" vertical="top"/>
    </xf>
    <xf numFmtId="3" fontId="1" fillId="0" borderId="1" xfId="1" applyNumberFormat="1" applyFont="1" applyFill="1" applyBorder="1" applyAlignment="1">
      <alignment horizontal="right" vertical="top"/>
    </xf>
    <xf numFmtId="0" fontId="5" fillId="0" borderId="1" xfId="1" applyNumberFormat="1" applyFont="1" applyFill="1" applyBorder="1" applyAlignment="1">
      <alignment vertical="top" wrapText="1" indent="2"/>
    </xf>
    <xf numFmtId="3" fontId="5" fillId="0" borderId="1" xfId="1" applyNumberFormat="1" applyFont="1" applyBorder="1" applyAlignment="1">
      <alignment horizontal="right" vertical="top"/>
    </xf>
    <xf numFmtId="3" fontId="3" fillId="2" borderId="1" xfId="1" applyNumberFormat="1" applyFont="1" applyFill="1" applyBorder="1" applyAlignment="1">
      <alignment horizontal="right" vertical="top"/>
    </xf>
    <xf numFmtId="0" fontId="2" fillId="2" borderId="2" xfId="1" applyNumberFormat="1" applyFont="1" applyFill="1" applyBorder="1" applyAlignment="1">
      <alignment horizontal="left" vertical="center" wrapText="1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center" vertical="top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_Лист1" xfId="1" xr:uid="{F264115B-84F9-45D7-9625-59DE36D376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C6D08-65FA-4C97-B843-BB131F538D0A}">
  <dimension ref="A1:B26"/>
  <sheetViews>
    <sheetView tabSelected="1" workbookViewId="0">
      <selection activeCell="A26" sqref="A26"/>
    </sheetView>
  </sheetViews>
  <sheetFormatPr defaultRowHeight="15" x14ac:dyDescent="0.25"/>
  <cols>
    <col min="1" max="1" width="56.28515625" customWidth="1"/>
    <col min="2" max="2" width="31" customWidth="1"/>
  </cols>
  <sheetData>
    <row r="1" spans="1:2" x14ac:dyDescent="0.25">
      <c r="A1" s="1" t="s">
        <v>10</v>
      </c>
    </row>
    <row r="2" spans="1:2" ht="34.5" customHeight="1" x14ac:dyDescent="0.25">
      <c r="B2" s="14" t="s">
        <v>25</v>
      </c>
    </row>
    <row r="3" spans="1:2" x14ac:dyDescent="0.25">
      <c r="A3" s="13" t="s">
        <v>0</v>
      </c>
      <c r="B3" s="13"/>
    </row>
    <row r="4" spans="1:2" x14ac:dyDescent="0.25">
      <c r="A4" s="10" t="s">
        <v>24</v>
      </c>
      <c r="B4" s="12" t="s">
        <v>1</v>
      </c>
    </row>
    <row r="5" spans="1:2" x14ac:dyDescent="0.25">
      <c r="A5" s="11"/>
      <c r="B5" s="3">
        <f>SUM(B6:B11)</f>
        <v>3676088.548</v>
      </c>
    </row>
    <row r="6" spans="1:2" x14ac:dyDescent="0.25">
      <c r="A6" s="4" t="s">
        <v>13</v>
      </c>
      <c r="B6" s="5">
        <f>5378.51+13362.664+108963.491+132544.321+2875958.852</f>
        <v>3136207.838</v>
      </c>
    </row>
    <row r="7" spans="1:2" ht="14.45" customHeight="1" x14ac:dyDescent="0.25">
      <c r="A7" s="4" t="s">
        <v>2</v>
      </c>
      <c r="B7" s="5">
        <v>87180.933999999994</v>
      </c>
    </row>
    <row r="8" spans="1:2" ht="22.5" customHeight="1" x14ac:dyDescent="0.25">
      <c r="A8" s="4" t="s">
        <v>15</v>
      </c>
      <c r="B8" s="5">
        <f>248537.517+51936.327+99913+0.016+20239.181</f>
        <v>420626.04099999997</v>
      </c>
    </row>
    <row r="9" spans="1:2" ht="14.45" customHeight="1" x14ac:dyDescent="0.25">
      <c r="A9" s="4" t="s">
        <v>3</v>
      </c>
      <c r="B9" s="5">
        <v>2416.8739999999998</v>
      </c>
    </row>
    <row r="10" spans="1:2" ht="14.45" customHeight="1" x14ac:dyDescent="0.25">
      <c r="A10" s="4" t="s">
        <v>14</v>
      </c>
      <c r="B10" s="6">
        <f>1092.809+24398.58</f>
        <v>25491.389000000003</v>
      </c>
    </row>
    <row r="11" spans="1:2" ht="14.45" customHeight="1" x14ac:dyDescent="0.25">
      <c r="A11" s="4" t="s">
        <v>4</v>
      </c>
      <c r="B11" s="6">
        <f>3965.472+200</f>
        <v>4165.4719999999998</v>
      </c>
    </row>
    <row r="12" spans="1:2" ht="14.45" customHeight="1" x14ac:dyDescent="0.25">
      <c r="A12" s="2" t="s">
        <v>5</v>
      </c>
      <c r="B12" s="3">
        <f>SUM(B13:B23)</f>
        <v>3828784.2359999996</v>
      </c>
    </row>
    <row r="13" spans="1:2" ht="14.45" customHeight="1" x14ac:dyDescent="0.25">
      <c r="A13" s="7" t="s">
        <v>7</v>
      </c>
      <c r="B13" s="8">
        <v>1856365</v>
      </c>
    </row>
    <row r="14" spans="1:2" ht="14.45" customHeight="1" x14ac:dyDescent="0.25">
      <c r="A14" s="7" t="s">
        <v>20</v>
      </c>
      <c r="B14" s="8">
        <v>191914</v>
      </c>
    </row>
    <row r="15" spans="1:2" ht="14.45" customHeight="1" x14ac:dyDescent="0.25">
      <c r="A15" s="7" t="s">
        <v>21</v>
      </c>
      <c r="B15" s="8">
        <v>82993</v>
      </c>
    </row>
    <row r="16" spans="1:2" ht="14.45" customHeight="1" x14ac:dyDescent="0.25">
      <c r="A16" s="7" t="s">
        <v>22</v>
      </c>
      <c r="B16" s="8">
        <v>564</v>
      </c>
    </row>
    <row r="17" spans="1:2" ht="14.45" customHeight="1" x14ac:dyDescent="0.25">
      <c r="A17" s="7" t="s">
        <v>16</v>
      </c>
      <c r="B17" s="8">
        <v>730781</v>
      </c>
    </row>
    <row r="18" spans="1:2" ht="14.45" customHeight="1" x14ac:dyDescent="0.25">
      <c r="A18" s="7" t="s">
        <v>17</v>
      </c>
      <c r="B18" s="8">
        <v>109727.144</v>
      </c>
    </row>
    <row r="19" spans="1:2" ht="14.45" customHeight="1" x14ac:dyDescent="0.25">
      <c r="A19" s="7" t="s">
        <v>18</v>
      </c>
      <c r="B19" s="8">
        <v>27582</v>
      </c>
    </row>
    <row r="20" spans="1:2" ht="14.45" customHeight="1" x14ac:dyDescent="0.25">
      <c r="A20" s="7" t="s">
        <v>23</v>
      </c>
      <c r="B20" s="8">
        <v>273173</v>
      </c>
    </row>
    <row r="21" spans="1:2" ht="14.45" customHeight="1" x14ac:dyDescent="0.25">
      <c r="A21" s="7" t="s">
        <v>19</v>
      </c>
      <c r="B21" s="8">
        <v>23169</v>
      </c>
    </row>
    <row r="22" spans="1:2" ht="14.45" customHeight="1" x14ac:dyDescent="0.25">
      <c r="A22" s="4" t="s">
        <v>6</v>
      </c>
      <c r="B22" s="8">
        <v>1521.25</v>
      </c>
    </row>
    <row r="23" spans="1:2" ht="14.45" customHeight="1" x14ac:dyDescent="0.25">
      <c r="A23" s="7" t="s">
        <v>8</v>
      </c>
      <c r="B23" s="8">
        <v>530994.84199999995</v>
      </c>
    </row>
    <row r="24" spans="1:2" ht="14.45" customHeight="1" x14ac:dyDescent="0.25">
      <c r="A24" s="2" t="s">
        <v>9</v>
      </c>
      <c r="B24" s="9">
        <f>B5-B12</f>
        <v>-152695.68799999962</v>
      </c>
    </row>
    <row r="26" spans="1:2" x14ac:dyDescent="0.25">
      <c r="A26" t="s">
        <v>12</v>
      </c>
      <c r="B26" t="s">
        <v>11</v>
      </c>
    </row>
  </sheetData>
  <autoFilter ref="A1:A26" xr:uid="{7EDCA45F-B9E3-48D4-B99A-D13552A6B5CF}"/>
  <mergeCells count="2">
    <mergeCell ref="A3:B3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2023-08-15T08:55:23Z</dcterms:modified>
</cp:coreProperties>
</file>