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C:\Users\Q\Desktop\ГОС ЗАКУП 2023 Г\Протоколы\ЗЦП №4 — копия\"/>
    </mc:Choice>
  </mc:AlternateContent>
  <xr:revisionPtr revIDLastSave="0" documentId="13_ncr:1_{82A7391F-2666-45DC-B242-E372A053BAFC}" xr6:coauthVersionLast="36" xr6:coauthVersionMax="36" xr10:uidLastSave="{00000000-0000-0000-0000-000000000000}"/>
  <bookViews>
    <workbookView xWindow="0" yWindow="0" windowWidth="26370" windowHeight="11595" xr2:uid="{2E1B7BC2-3C88-444A-984D-684AB28CEFD5}"/>
  </bookViews>
  <sheets>
    <sheet name="лист3" sheetId="1" r:id="rId1"/>
  </sheets>
  <definedNames>
    <definedName name="_xlnm.Print_Titles" localSheetId="0">лист3!$10:$10</definedName>
    <definedName name="_xlnm.Print_Area" localSheetId="0">лист3!$A$1:$G$89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5" i="1" l="1"/>
  <c r="G80" i="1" s="1"/>
  <c r="I77" i="1" s="1"/>
  <c r="G79" i="1" l="1"/>
  <c r="G78" i="1"/>
  <c r="G77" i="1"/>
  <c r="G76" i="1"/>
  <c r="G74" i="1"/>
  <c r="G73" i="1"/>
  <c r="G72" i="1"/>
  <c r="G71" i="1"/>
  <c r="G70" i="1"/>
  <c r="G69" i="1"/>
  <c r="G68" i="1"/>
  <c r="G67" i="1"/>
  <c r="G66" i="1"/>
  <c r="G65" i="1"/>
  <c r="G64" i="1" l="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H18" i="1" l="1"/>
  <c r="G12" i="1"/>
  <c r="H19" i="1" l="1"/>
</calcChain>
</file>

<file path=xl/sharedStrings.xml><?xml version="1.0" encoding="utf-8"?>
<sst xmlns="http://schemas.openxmlformats.org/spreadsheetml/2006/main" count="225" uniqueCount="162">
  <si>
    <t xml:space="preserve"> о проведении закупа способом запроса ценовых предложений</t>
  </si>
  <si>
    <t>№</t>
  </si>
  <si>
    <t xml:space="preserve">Международное непатентованное название </t>
  </si>
  <si>
    <t>Техническое описание</t>
  </si>
  <si>
    <t>Ед. изм</t>
  </si>
  <si>
    <t>Цена за единицу</t>
  </si>
  <si>
    <t>Количество</t>
  </si>
  <si>
    <t xml:space="preserve">Сумма </t>
  </si>
  <si>
    <t>В соответсвии Об утверждении Правил организации и проведения закупа лекарственных средств, медицинских изделий и специализированных лечебных продуктов в рамках гарантированного объема бесплатной медицинской помощи, дополнительного объема медицинской помощи для лиц, содержащихся в следственных изоляторах и учреждениях уголовно-исполнительной (пенитенциарной) системы, за счет бюджетных средств и (или) в системе обязательного социального медицинского страхования, фармацевтических услуг и признании утратившими силу некоторых решений Правительства Республики Казахстан Постановление Правительства Республики Казахстан от 4 июня 2021 года № 375.</t>
  </si>
  <si>
    <t xml:space="preserve">г.Алматы                                                                                                                                                                                                </t>
  </si>
  <si>
    <t>шт</t>
  </si>
  <si>
    <t>уп</t>
  </si>
  <si>
    <t>3) Товар должен быть доставлен по адресу: РК, г.Алматы, микрорайон №2, 54, склад аптеки.</t>
  </si>
  <si>
    <t>4) Сроки и условия поставки: поставка товара должна осуществляться в течении года по предварительной заявке Заказчика в течении 3-х рабочих дней с момента получения заявки.</t>
  </si>
  <si>
    <t>Дополнительную информацию и справку можно получить по телефону: 8(727) 341 03 05, вн. 117.</t>
  </si>
  <si>
    <t>1)     Наименование международных непатентованных наименований закупаемых товаров, торговых наименований — в случае индивидуальной непереносимости пациента, об объеме закупа, месте поставок, суммах, выделенных для закупа по каждому лоту:</t>
  </si>
  <si>
    <t>Изделия медицинского назначения (ИМН)</t>
  </si>
  <si>
    <t>набор</t>
  </si>
  <si>
    <t xml:space="preserve">Комплект реагентов для анализа  Аланинаминотрансфераза АЛТ </t>
  </si>
  <si>
    <t>Комплект реагентов для анализа Аспартатаминотрансфераза  АСТ</t>
  </si>
  <si>
    <t xml:space="preserve">Комплект реагентов для анализа  Щелочная фосфотаза </t>
  </si>
  <si>
    <t>Комплект реагентов для анализа Общий холестерин</t>
  </si>
  <si>
    <t xml:space="preserve">Комплект реагентов для анализа Общий белок </t>
  </si>
  <si>
    <t xml:space="preserve">Комплект реагентов для анализа 
Общего билирубина </t>
  </si>
  <si>
    <t xml:space="preserve">Комплект реагентов для анализа 
Прямого билирубина </t>
  </si>
  <si>
    <t xml:space="preserve">Комплект реагентов для анализа Глюкоза </t>
  </si>
  <si>
    <t xml:space="preserve">Комплект реагентов для анализа Мочевина </t>
  </si>
  <si>
    <t xml:space="preserve">Комплект реагентов для анализа Креатинин </t>
  </si>
  <si>
    <t xml:space="preserve">Комплект реагентов для анализа Альбумин  </t>
  </si>
  <si>
    <t xml:space="preserve">Комплект реагентов для анализа Триглицериды </t>
  </si>
  <si>
    <t>Комплект реагентов для анализа Креатинкиназа</t>
  </si>
  <si>
    <t xml:space="preserve">Комплект реагентов для анализа Амилаза </t>
  </si>
  <si>
    <t xml:space="preserve">Комплект реагентов для анализа Кальций </t>
  </si>
  <si>
    <t>Комплект реагента для анализа 
С-рективного белка</t>
  </si>
  <si>
    <t xml:space="preserve">Комплект реагента для определения Железо (Fe) </t>
  </si>
  <si>
    <t xml:space="preserve">Комплект реагентов для анализа Магния </t>
  </si>
  <si>
    <t>Комплект реагентов для анализа Фосфора</t>
  </si>
  <si>
    <t>Мультиконтроль уровень 1 (5мл*4)</t>
  </si>
  <si>
    <t>Мультиконтроль уровень 2 (5мл*4)</t>
  </si>
  <si>
    <t>Мультикалибратор   (5мл*4)</t>
  </si>
  <si>
    <t xml:space="preserve">Комплект реагентов для анализа Анти-стрептолизина </t>
  </si>
  <si>
    <t>Ревмофактор №140</t>
  </si>
  <si>
    <t>Контроль для спец. белков- ур1 (3*1мл)</t>
  </si>
  <si>
    <t>Контроль для спец. белков- ур2 (3*1мл)</t>
  </si>
  <si>
    <t>Сыворотка для контроля липидов Уровень 1 (Lipid control serum Level 1)</t>
  </si>
  <si>
    <t>Сыворотка для контроля липидов Уровень 2 (Lipid control serum Level 2)</t>
  </si>
  <si>
    <t>Комплект реагентов для анализа  Гликогемоглобина А1с</t>
  </si>
  <si>
    <t>Мочевая кислота</t>
  </si>
  <si>
    <t>Антибактериальный промывочный раствор без фосфора 500мл.</t>
  </si>
  <si>
    <t>Детергентщелочной 2л.</t>
  </si>
  <si>
    <t>Лампа галогеновая</t>
  </si>
  <si>
    <t>Реакционные кюветы 6*20шт/уп.</t>
  </si>
  <si>
    <t>Пробоотборник реагента (Reagent probe)</t>
  </si>
  <si>
    <t>Реагент применяется для количественного измерения и диагностического определения в условиях in vitro активности аланинаминотрансферазы (АЛТ) в сыворотке или плазме крови на биохимическом анализаторе CS-T240. Принцип реакции данного реагента соответствует методу, рекомендованному Международной Федерацией Клинической Химии (IFCC). В присутствии АЛТ L-аланин вступает в реакцию с α-кетоглутаратом, в результате чего образуется пируват и L-глутамат. Пируват восстанавливается до L-лактата при помощи ЛДГ, присутствующей в реагенте, а тем временем НАДН окисляется до НАД, что позволяет снизить значение абсорбции до 340 нм. Активность АЛТ можно проверить за счет измерения скорости снижения абсорбции при 340нм. Эндогенетический пируват образца восстанавливается ЛДГ во время периода задержки реакции, таким образом, чтобы он не создавал помех для теста .Компоненты: Реагент 1 - Аланин 600 ммоль/л; ЛДГ &gt;1820ЕД/Л; Трис Буфер 80 ммоль/л. Реагент 2 - Трис Буфер 80 ммоль/л; НАДН &gt;0.75 ммоль/л; α- кетоглутарат 36 ммоль/л. Содержит нереакционный материал и стабилизатор. Продолжительность теста 60-120 секунд. Фасовка Rl 4х50 мл R2 lx50 мл. Количество тестов в упаковке не менее 587. Реагенты поставляются в одноразовой заводской упаковке (флакон). Флакон имеет индивидуальный штрих код, который содержит информацию о наименовании реагента, тип реагента, объем реагента, дате производства реагента, дате окончании срока годности реагента.  Штрих код флакона должен быть совместим с ОС анализатора и системой безопасности анализатора. Не допускается загрязнения и повреждения штрих кода. Расстояние между дном флакона и штрих кодом должно соответствовать диапазону 15мм-25мм.</t>
  </si>
  <si>
    <t>Реагент применяется для количественного измерения и диагностического определения в условиях in vitro активности аспартатаминотрансферазы (АСТ) в сыворотке или плазме крови на биохимическом анализаторе CS-T240. Принцип реакции данного реагента соответствует методу, рекомендованному Международной Федерацией Клинической Химии (IFCC). Аспартатаминотрансфераза (АСТ) в образце катализирует L-аспартат aминo-,что приводит к преобразованию α-кетоглутарата в эфир уксусной кислоты и L-глутамат. Эфир уксусной кислоты восстанавливается малатдегидрогеназой в реагенте до L-яблочной кислоты. В это время НАДН окисляется до НАД, так что значение абсорбции света при 340 нм снижается. При контроле скорости снижения значения абсорбции при 340 нм, измеряют активность аспартата аминотрансферазы (АСТ). Помехи эндогенного пирувата могут быть удалены быстро и полностью во время запаздывания. Компоненты: Реагент 1 - Лактат дегидрогеназа &gt;1365 ЕД/Л; L-аспартат 300 ммоль/л; Трис Буфер &gt;80 ммоль/л; ЭДТА 5.0 ммоль/л Трис Буфер &gt;80 ммоль/л.  Реагент 2 - Малат дегидрогеназа &gt;1635 ЕД/Л; α-кетоглутарат 36 ммоль/л; НАДН &gt;0.75ммоль/л; Трис Буфер &gt;80 ммоль/л; ЭДТА 5.0 ммоль/л.Содержит нереакционный материал и стабилизатор. Продолжительность теста 120~180 секунд. Линейный диапазон настоящего регента составляет 3 ~ 1000 ЕД/Л. Фасовка R1 4×50 мл R2 1х50 мл. Количество тестов в упаковке не менее 587. Реагенты поставляются в одноразовой заводской упаковке (флакон). Флакон имеет индивидуальный штрих код, который содержит информацию о наименовании реагента, тип реагента, объем реагента, дате производства реагента, дате окончании срока годности реагента.  Штрих код флакона должен быть совместим с ОС анализатора и системой безопасности анализатора. Не допускается загрязнения и повреждения штрих кода. Расстояние между дном флакона и штрих кодом должно соответствовать диапазону 15мм-25мм.</t>
  </si>
  <si>
    <t>Реагент применяется для количественного измерения в условиях in vitro активности щелочной фосфатазы в сыворотке или плазме крови человека на биохимическом анализаторе CS-T240. ЩФ в образце катализирует гидролиз RNPP для формирования P-нитрофенолата и фосфатной кислоты, что вызывает повышение значения абсорбции света при 405нм. Активность щелочного фосфата образца рассчитывается при измерении скорости повышения абсорбционной способности при 405нм. Компоненты: Реагент 1 - Магния ацетат 3.0 ммоль/л; Цинка сульфат 1.5 ммоль/л; ХЭДТА 3.0 ммоль/л; Буфер AMP 420 ммоль/л. Реагент 2 - p-нитробензол фосфатная кислота 81.5 ммоль/л; Буфер AMP 420 ммоль/л. Содержит нереактивный заполнитель и стабилизатор.  Линейный диапазон настоящего реагента – 0~850 ед/л.. Продолжительность теста 60~120 секунд. Фасовка R1 4×50 мл R2  1х50 мл. Количество тестов в упаковке не менее 671. Реагенты поставляются в одноразовой заводской упаковке (флакон). Флакон имеет индивидуальный штрих код, который содержит информацию о наименовании реагента, тип реагента, объем реагента, дате производства реагента, дате окончании срока годности реагента.  Штрих код флакона должен быть совместим с ОС анализатора и системой безопасности анализатора. Не допускается загрязнения и повреждения штрих кода. Расстояние между дном флакона и штрих кодом должно соответствовать диапазону 15мм-25мм.</t>
  </si>
  <si>
    <t>Реагент применяется для количественного измерения в условиях in vitro концентрации общего холестерина в сыворотке или плазме человека на биохимическом анализаторе CS-T240. Холестериновый эфир в образце под воздействием липопртеинэстеразы в реагенте селективно катализируется и гидролизуется в холестерин и свободную жирную кислоту. Образующийся в результате общий холестерин, окисляемый оксидазой холестерина, формирует холест-4-ен-3-ен-3-кетон и пероксид водорода. Под воздействием пероксидазы периоксид водорода вступает в реакцию с гидроксибензойной кислотой и 4-амино-антипирином с образованием H2O и хинониминового пигмента. При этом объем образующегося хинониминового пигмента пропорционален содержанию общего холестерина в образце. Поэтому измерение образуемого объема пигмента на определенной длине волны позволяет рассчитать концентрацию общего холестерина. Компоненты: Реагент 1- Липопротеинлипаза &gt; 300 ЕД/Л; Пероксидаза &gt; 750 ЕД/Л; p-гидроксибензойная кислота 45 ммоль/л; Тритон X-100 0.3%; Буфер 50 ммоль/л. Реагент 2 - 4аминоантипирн 0.3 ммоль/л; Холестериноксидаза &gt; 300 ЕД/Л; Буфер 50 ммоль/л. Содержит нереактивный заполнитель и стабилизатор.  Продолжительность реакции 5~10 минут. Линейный диапазон настоящего реагента – 0-20 ммоль/л (774 мг/дл).Фасовка R1 4×50 мл R2 1х50 мл.  Количество тестов в упаковке не менее 587. Реагенты поставляются в одноразовой заводской упаковке (флакон). Флакон имеет индивидуальный штрих код, который содержит информацию о наименовании реагента, тип реагента, объем реагента, дате производства реагента, дате окончании срока годности реагента.  Штрих код флакона должен быть совместим с ОС анализатора и системой безопасности анализатора. Не допускается загрязнения и повреждения штрих кода. Расстояние между дном флакона и штрих кодом должно соответствовать диапазону 15мм-25мм.</t>
  </si>
  <si>
    <t>Реагент применяется для количественного измерения в условиях invitro концентрации общего белка в сыворотке или плазме крови человека на биохимическом анализаторе CS-T240.  В настоящем реагенте используется метод биуретовой реакции, т.е.при реакции между пептидной связью молекулы белка и ионом меди образуется сине-пурпурный комплекс в щелочном растворе. Каждый ион меди образует комплекс с 5-6 пептидной связью. Добавление йодида в реагент может предотвратить автоматическую реверсию соединения меди. Сине-пурпурный пигмент находится в прямой пропорции к концентрации общего белка, которую можно рассчитать за счет измерения изменений абсорбции при 520~560нм. При использовании двухлучевого анализа длина волны холостого раствора должна быть установлена на 600~700нм. Компоненты: Сульфат меди 12 ммоль/л; Виннокислый калий-натрий 64 ммоль/л; Калия йодид 6 ммоль/л; Натрия гидроксид 200 ммоль/л. Обмен компонентов из различных партий реагентов запрещается. Продолжительность реакции 300 секунд. Линейный диапазон настоящего реагента – 0-150 г/л; Фасовка R 5×50 мл. Количество тестов в упаковке не менее 870. Реагенты поставляются в одноразовой заводской упаковке (флакон). Флакон имеет индивидуальный штрих код, который содержит информацию о наименовании реагента, тип реагента, объем реагента, дате производства реагента, дате окончании срока годности реагента.  Штрих код флакона должен быть совместим с ОС анализатора и системой безопасности анализатора. Не допускается загрязнения и повреждения штрих кода. Расстояние между дном флакона и штрих кодом должно соответствовать диапазону 15мм-25мм.</t>
  </si>
  <si>
    <t>Реагент применяется для количественного измерения в условиях in vitro концентрации общего билирубина в сыворотке или плазме крови человека на биохимическом анализаторе CS-T240. В реагенте используется ПАВ в качестве растворителя. Связанный билирубин и несвязанный билирубин, которые были растворены, вступают в реакцию с диазо-сульфаниловой кислотой, в результате чего образуетсяазо-билирубин. Повышение абсорбции света при длине волны 570нм пропорционально концентрации общего билирубина. Концентрация общего билирубина в образце может быть рассчитана за счет проверки изменения абсорбции на длине волны 570 нм. При анализе двойного луча длина волны холостого образца должна быть настроена наt 750нм. Компоненты: Реагент 1 - Соляная кислота 100 ммоль/л; сульфаниловая кислота 5 ммоль/л. Реагент 2- Нитрит натрия 72 ммоль/л. Обмен компонентов из различных партий реагентов запрещается.Продолжительность реакции 300-600 секунд. Линейный диапазон настоящего реагента – 0~300 мкмоль/л. Фасовка R1  5×50 мл R2 1х 5 мл. Количество тестов в упаковке не менее 1068. Реагенты поставляются в одноразовой заводской упаковке (флакон). Флакон имеет индивидуальный штрих код, который содержит информацию о наименовании реагента, тип реагента, объем реагента, дате производства реагента, дате окончании срока годности реагента.  Штрих код флакона должен быть совместим с ОС анализатора и системой безопасности анализатора. Не допускается загрязнения и повреждения штрих кода. Расстояние между дном флакона и штрих кодом должно соответствовать диапазону 15мм-25мм.</t>
  </si>
  <si>
    <t>Реагент применяется для количественного измерения в условиях in vitro концентрации прямого билирубина в сыворотке или плазме крови человека на биохимическом анализаторе CS-T240.  Прямой билирубин получают при реакции билирубина и соли диазония с аминобензол сульфониевой кислотой в гиперщелочных и гиперкислых растворах, в результате чего образуется окрашенный азо-билирубин. Повышение абсорбции света при длине волны 570нм пропорционально концентрации прямого билирубина. Концентрация прямого билирубина в образце может быть рассчитана за счет проверки изменения абсорбции на длине волны 570 нм. Компоненты Реагент 1 -  Соляная кислота 165 ммоль/л; Метаниловая кислота 29 ммоль/л. Реагент 2- Нитрит натрия 72 ммоль/л.  Линейный диапазон настоящего реагента – 0~300 мкмоль/л. Фасовка R1 5×50 мл R2 1х3 мл. Количество тестов в упаковке не менее 1068. Реагенты поставляются в одноразовой заводской упаковке (флакон). Флакон имеет индивидуальный штрих код, который содержит информацию о наименовании реагента, тип реагента, объем реагента, дате производства реагента, дате окончании срока годности реагента.  Штрих код флакона должен быть совместим с ОС анализатора и системой безопасности анализатора. Не допускается загрязнения и повреждения штрих кода. Расстояние между дном флакона и штрих кодом должно соответствовать диапазону 15мм-25мм.</t>
  </si>
  <si>
    <t>Реагент применяется для количественного определения в условиях in vitro концентрации глюкозы, содержащейся в сыворотке, плазме крови или моче на биохимическом анализаторе CS-T240. Глюкоза в образце при активации гексокиназой (HK) и глюкозой - 6 – фосфат дегидрогеназой (G6PDH), вступает в реакцию с ATP, в результате чего образуется глюкоза - 6 – фосфат и аденозин дифосфат. Глюкоза - 6 – фосфорная кислота окисляется в 6 –фосфат глюкозу в жирах, а в это время NAD в реагенте восстанавливается до NADH, вызывая повышения значения абсорбции света при 340 нм. Значении NADH пропорционально количеству глюкозу. Расчет концентрации глюкозы осуществляется за счет измерения изменения значения абсорбции при 340 нм. Компоненты: Реагент 1 -Трифосаденин 1.30 ммоль/л; Гексокиназа &gt;1500 ед/л; G-6-PDH &gt;2500 ед/л; Буфер 50 ммоль/л. Реагент 2- NADH 0.65 ммоль/л; Буфер 50 ммоль/л. Содержит нереакционный материал и стабилизатор. Длительность теста 300~600 секунд . Линейный диапазон составляет 0-40 мкмоль на л (720мг/дл). Фасовка R1 4×50мл R2 1х 50мл. Количество тестов в упаковке не менее 587. Реагенты поставляются в одноразовой заводской упаковке (флакон). Флакон имеет индивидуальный штрих код, который содержит информацию о наименовании реагента, тип реагента, объем реагента, дате производства реагента, дате окончании срока годности реагента.  Штрих код флакона должен быть совместим с ОС анализатора и системой безопасности анализатора. Не допускается загрязнения и повреждения штрих кода. Расстояние между дном флакона и штрих кодом должно соответствовать диапазону 15мм-25мм.</t>
  </si>
  <si>
    <t>Реагент применяется для количественного измерения в условиях invitro концентрации мочевины в сыворотке крови, плазме или моче на биохимическом анализаторе CS-T240.  Мочевина в образце, катализированная уреазой в реагенте, вступает в реакцию с водой, в результате чего образуется аммиак и диоксид углерода. Аммиак и α-кетоглутаровая кислота в реагенте при катализе глутамата дегидрогеназы (ГЛДГ) образуют глутамовую кислоту, при этом NADH окисляется до NAD . Таким образом, абсорбция света на 340 нм снижается. Контроль уровня снижения абсорбции света при 340 нм позволяет рассчитать концентрацию мочевины в образце. Компоненты: Реагент 1- α-кетоглутаровая кислота 7.5 ммоль/л; Глутамат дегидрогеназа &gt;800 ЕД/Л; NADH 0.35 ммоль/л; Аденозин дифосфат 1.5 ммоль/л; Трис буфер 115 ммоль/л. Реагент 2 - Трис Буфер 115 ммоль/л; Уреаза &gt; 40000 ЕД/Л; α-кетоглутаровая кислота 7.5 ммоль/л. Содержит нереакционный материал и стабилизатор. Продолжительность теста 60 секунд. Линейный диапазон настоящего реагента – 0-35 ммоль/л (азот мочевины 98 мг/дл). Фасовка R1 4×50 мл R2 1х 50 мл. Количество тестов в упаковке не менее 587. Реагенты поставляются в одноразовой заводской упаковке (флакон). Флакон имеет индивидуальный штрих код, который содержит информацию о наименовании реагента, тип реагента, объем реагента, дате производства реагента, дате окончании срока годности реагента.  Штрих код флакона должен быть совместим с ОС анализатора и системой безопасности анализатора. Не допускается загрязнения и повреждения штрих кода. Расстояние между дном флакона и штрих кодом должно соответствовать диапазону 15мм-25мм.</t>
  </si>
  <si>
    <t>Реагент креатинина для определение концентрации креатинина на биохимическом анализаторе CS240. Фасовка R1 4×50 мл R2 1×25 мл. калибратор  1х2 мл. Количество тестов в упаковке не менее 587. Реагенты поставляются в одноразовой заводской упаковке (флакон). Флакон имеет индивидуальный штрих код, который содержит информацию о наименовании реагента, тип реагента, объем реагента, дате производства реагента, дате окончании срока годности реагента.  Штрих код флакона должен быть совместим с ОС анализатора и системой безопасности анализатора. Не допускается загрязнения и повреждения штрих кода. Расстояние между дном флакона и штрих кодом должно соответствовать диапазону 15мм-25мм.</t>
  </si>
  <si>
    <t>Реагент применяется для количественного измерения в условиях in vitro концентрации альбумина в сыворотке или плазме крови человека на биохимическом анализаторе CS-T240.  Используемый метод анализа альбумина в сыворотке крови – это метод связывания красителя лизина (DBL). Технология DBL основывается на переносе крупнейшего пика абсорбции при связывании красителя с альбумином. Перенос пика абсорбции позволяет измерить образующийся цвет в обстоятельствах существования чрезмерного окрашивания.Точность обеспечивается за счет наличия совместной способности между красителем и альбумином, что полностью интегрирует альбумин в реакцию. Использование бромкрезолового зеленого и альбумина при pH4.0~4.2 вызывает образование зеленовато-синей комбинации, которая находится в прямой зависимости от концентрации альбумина в образце. Концентрация альбумина может быть рассчитана при измерении значения абсорбции при 580-630 нм. При использовании двойного луча света длина холостой волны может быть установлена на 600~700нм. Компоненты: Бромгексоловый зеленый 0.35 ммоль/л; Буфер янтарной кислоты 50 ммоль/л; Натрия азид 7.7 ммоль/л; Brij-35 1%.  Продолжительность реакции 300 сек. Линейный диапазон настоящего реагента составляет 0-60 г/л(6 г/дл). Фасовка R: 5×50 мл. Количество тестов в упаковке не менее 734. Реагенты поставляются в одноразовой заводской упаковке (флакон). Флакон имеет индивидуальный штрих код, который содержит информацию о наименовании реагента, тип реагента, объем реагента, дате производства реагента, дате окончании срока годности реагента.  Штрих код флакона должен быть совместим с ОС анализатора и системой безопасности анализатора. Не допускается загрязнения и повреждения штрих кода. Расстояние между дном флакона и штрих кодом должно соответствовать диапазону 15мм-25мм.</t>
  </si>
  <si>
    <t>Реагент применяется для количественного измерения в условиях in vitro концентрации
триглицеридов в сыворотке или плазме человека на биохимическом анализаторе CS-T240.  Триглицериды в образце катализируются липопротеин липазой (LPL) и гидролизуются в глицерин и свободную жирную кислоту, под воздействием глицеринкиназы (GK) и аденозин трифосфата (ATP) образуется глицерин, глицерин фосфорилируется в 3-глицерофосфат. Под действием глицерин фосфат оксидазы (GPO), он вступает в реакцию с кислородом, в результате чего образуется пероксид водорода и дигидроксиацетон фосфат. Под воздействием пероксидазы периоксид водорода вступает в реакцию с анилиновым красителем оригинального материала и 4-амино-антипирином с образованием H2O и хинониминового пигмента. При этом объем образующегося хинониминового пигмента пропорционален содержанию общего триглицеридов в образце. Поэтому измерение образуемого объема пигмента на определенной длине волны позволяет рассчитать концентрацию триглицеридов. Компоненты: Реагент 1- Липопротеин липаза (LPL) &gt;1250 ЕД/Л; ATP 0.70 ммоль/л; ЭДТА 10 ммоль/л; TOOS 1.875 ммоль/л; Сульфат магния 12.5 ммоль/л; GPO &gt;5000 ЕД/Л; Глицерин киназа (GK) &gt;1250 ЕД/Л; Буфер 100 ммоль/л. Реагент 2 - POD&gt;750 ЕД/Л; ЭДТА 10 ммоль/л; 4- аминоантипирин 2.0 ммоль/л; Буфер 100 ммоль/л. Содержит нереактивный заполнитель и стабилизатор. Линейный диапазон настоящего реагента – 0-9,0 ммоль/л. Фасовка R1 4×50 мл R2 1х50 мл. Количество тестов в упаковке не менее 587. Реагенты поставляются в одноразовой заводской упаковке (флакон). Флакон имеет индивидуальный штрих код, который содержит информацию о наименовании реагента, тип реагента, объем реагента, дате производства реагента, дате окончании срока годности реагента.  Штрих код флакона должен быть совместим с ОС анализатора и системой безопасности анализатора. Не допускается загрязнения и повреждения штрих кода. Расстояние между дном флакона и штрих кодом должно соответствовать диапазону 15мм-25мм.</t>
  </si>
  <si>
    <t>Реагент для определения Креатинкиназаы CreatinineKinase R1 4x50ml, R2 1x50ml для биохимического анализатора модель DIRUI CS-T240 (закрытая система)</t>
  </si>
  <si>
    <t>Реагент лактатдегидрогеназы для определение концентрации  лактатдегидрогеназы LactateDehydrogenase на биохимическом анализаторе CS240. Фасовка R1 4x50ml, R2 1x50ml. Количество тестов в упаковке не менее 728. Реагенты поставляются в одноразовой заводской упаковке (флакон). Флакон имеет индивидуальный штрих код, который содержит информацию о наименовании реагента, тип реагента, объем реагента, дате производства реагента, дате окончании срока годности реагента.  Штрих код флакона должен быть совместим с ОС анализатора и системой безопасности анализатора. Не допускается загрязнения и повреждения штрих кода. Расстояние между дном флакона и штрих кодом должно соответствовать диапазону 15мм-25мм.</t>
  </si>
  <si>
    <t>Реагент применяется для лабораторного квантитативного определения активности ɑ-амилаза в сыворотке крови человека или моче на биохимическом анализаторе CS-T240. Данный реагент действует методу, рекомендованному Международной федерацией клинической химии (IFCC), этилен-pNP-G7 (E-pNP-G7) принимается в качестве субстрата для предотвращения разложения эктоэнзима.  Компоненты:  Реагент 1- Глюкозидаза ＞4500 у./л.; Сульфат магния 10 ммоль./л.; Хлорид натрия 50 ммоль./л.; Буфер HEPES 50 ммоль./л. Реагент 2 - E  pNP-G7 5.5 ммоль./л.;  уфер HEPES 50 ммоль./л.; Хлорид натрия 50 ммоль./л.; Компоненты не могут быть взаимозаменяемы в различных комплектах. Время тестирования 60 сек. Линейный диапазон реагента: свыше 1500 у/л. Фасовка R1 4×50 мл. R2 1×50 мл. Количество тестов в упаковке не менее 783. Реагенты поставляются в одноразовой заводской упаковке (флакон). Флакон имеет индивидуальный штрих код, который содержит информацию о наименовании реагента, тип реагента, объем реагента, дате производства реагента, дате окончании срока годности реагента.  Штрих код флакона должен быть совместим с ОС анализатора и системой безопасности анализатора. Не допускается загрязнения и повреждения штрих кода. Расстояние между дном флакона и штрих кодом должно соответствовать диапазону 15мм-25мм.</t>
  </si>
  <si>
    <t>Реагент применяется для количественного определения в условиях in vitro концентрации кальция в сыворотке, плазме или моче на биохимическом анализаторе CS-T240. Arsenazo III реагента связывается с ионом кальция образца и образует пурпурную комбинацию Arsenazo II-кальций. Содержание в комбинации находится в прямой пропорции к концентрации кальция в образце. Концентрация кальция может быть рассчитана за счет измерения изменения значения абсорбции при 650~660 нм. Компоненты (рабочий реагент): Буфер 150 ммоль/л; Arsenazo III 150 мкмоль/л; Поверхностно активный реагент 0,5%.  Длительность теста 60-120 секунд. Линейный диапазон для данного реагента составляет 0-5,0 ммоль/л. Фасовка R 5x50 мл. Количество тестов в упаковке не менее 734. Реагенты поставляются в одноразовой заводской упаковке (флакон). Флакон имеет индивидуальный штрих код, который содержит информацию о наименовании реагента, тип реагента, объем реагента, дате производства реагента, дате окончании срока годности реагента.  Штрих код флакона должен быть совместим с ОС анализатора и системой безопасности анализатора. Не допускается загрязнения и повреждения штрих кода. Расстояние между дном флакона и штрих кодом должно соответствовать диапазону 15мм-25мм.</t>
  </si>
  <si>
    <t>Реагент применяется для количественного измерения в условиях in vitro концентрации . С-реактивного белка в сыворотке крови человека на биохимическом анализаторе CS-T240.  Используют латексную частицу, которая сенсибилизируется антителом против С-реактивного белка человека. Латексные частицы сталкиваются с С-реактивным белком в образце жидкости и образуют нерастворимый комплекс антиген-антитело и определенную мутность. Уровень мутности отражает уровень C-реактивного белка в образце по сравнению с калибратором, обработанным аналогичным образом, поэтому можно рассчитать концентрацию C-реактивного белка в образце. Компоненты: Реагент 1- Трис Буфер 20 ммоль/л. Реагент 2- Антитело против С-реактивного белка человека Соответствующее количество.  Продолжительность реакции 2 минуты. Линейный диапазон настоящего реагента – 0 -0,80 мг/л; Фасовка 2х60 мл R2 2х15 мл Количество тестов в упаковке не менее 350. Реагенты поставляются в одноразовой заводской упаковке (флакон). Флакон имеет индивидуальный штрих код, который содержит информацию о наименовании реагента, тип реагента, объем реагента, дате производства реагента, дате окончании срока годности реагента.  Штрих код флакона должен быть совместим с ОС анализатора и системой безопасности анализатора. Не допускается загрязнения и повреждения штрих кода. Расстояние между дном флакона и штрих кодом должно соответствовать диапазону 15мм-25мм.</t>
  </si>
  <si>
    <t>Реагент применяется для лабораторного квантитативного обнаружения содержания железа в
сыворотке крови на биохимическом анализаторе CS-T240.  В кислотных условиях, сыворотное железо Fe разлагается на составные части; ионы Fe ion реагируют на химический реагент и хромогенный реагент, формируя смесь голубого цвета; при 600 нм, измеряется изменение абсорбции; оно прямо пропорционально концентрации железа Fe. Компоненты: Реагент1 - Этиловая кислотная смесь 200ммоль/л; Сульфокарбамид 42 ммоль/л. Реагент 2 - Хлоргидрат гидроксиламина 200 ммоль/л; Ferene 2 ммоль/л. Время реакции 300 сек. Фасовка R1 4×50 мл. R2 2×20 мл. Количество тестов в упаковке не менее 633. Реагенты поставляются в одноразовой заводской упаковке (флакон). Флакон имеет индивидуальный штрих код, который содержит информацию о наименовании реагента, тип реагента, объем реагента, дате производства реагента, дате окончании срока годности реагента.  Штрих код флакона должен быть совместим с ОС анализатора и системой безопасности анализатора. Не допускается загрязнения и повреждения штрих кода. Расстояние между дном флакона и штрих кодом должно соответствовать диапазону 15мм-25мм.</t>
  </si>
  <si>
    <t>Реагент применяется для количественного определения в условиях in vitro концентрации магния в сыворотке или плазме на биохимическом анализаторе CS-T240. Магний в сыворотке крови вступает в реакцию с ксилидиловым синим индикатором в щелочном растворе и образует пурпурный комплекс диазо-магний. Изменения абсорбции комплекса на длине волны 546 нм (520 ~ 550 нм) пропорциональны концентрации магния в образце. Добавление ЭГТА помогает предотвратить помехи, создаваемые кальцием; добавление поверхностно активного агента позволяет предотвратить помехи, создаваемые белками сыворотки.  Компоненты: Буфер 100 ммоль/л; Ксилидиловый синий индикатор 0.1 ммоль/л; ЭГТА 0.5 ммоль/л; Triton X-100 1%. Длительность теста 180 секунд. Линейный диапазон для данного реагента составляет 2,5 ммоль/л. Фасовка R 5×50 мл. Количество тестов в упаковке не менее 734. Реагенты поставляются в одноразовой заводской упаковке (флакон). Флакон имеет индивидуальный штрих код, который содержит информацию о наименовании реагента, тип реагента, объем реагента, дате производства реагента, дате окончании срока годности реагента.  Штрих код флакона должен быть совместим с ОС анализатора и системой безопасности анализатора. Не допускается загрязнения и повреждения штрих кода. Расстояние между дном флакона и штрих кодом должно соответствовать диапазону 15мм-25мм.</t>
  </si>
  <si>
    <t>Реагент применяется для количественного определения в условиях in vitro концентрации
неорганического фосфора в сыворотке, плазме крови или моче человека на биохимическом анализаторе CS-T240.  В реагенте используется метод прямого анализа соединения фосфомолибдата. Получающийся в результате необратимый фосфомолибдат содержится концентрации, которая прямо пропорциональна содержанию фосфора в образце. Концентрация неорганического фосфора может быть рассчитана проверкой изменения абсорбции при длине волны 340 нм. При использовании анализа двойного луча длина волны холостого раствора должна быть установлена на 405 нм. Компоненты: Молибденовокислый аммоний 1.0 ммоль/л; Витриол 420 ммоль/л; Натрия хлорид 77 ммоль/л; Поверхностно активный реагент 0,5%. Длительность теста 2 минуты. Линейный диапазон для данного реагента составляет 0-5,0 ммоль/л. Фасовка R 5x50 мл.  Количество тестов в упаковке не менее 734. Реагенты поставляются в одноразовой заводской упаковке (флакон). Флакон имеет индивидуальный штрих код, который содержит информацию о наименовании реагента, тип реагента, объем реагента, дате производства реагента, дате окончании срока годности реагента.  Штрих код флакона должен быть совместим с ОС анализатора и системой безопасности анализатора. Не допускается загрязнения и повреждения штрих кода. Расстояние между дном флакона и штрих кодом должно соответствовать диапазону 15мм-25мм.</t>
  </si>
  <si>
    <t>Мультиконтроль уровень 1 (5мл*4) для биохимического анализатора модель DIRUI CS-T240 (закрытая система)</t>
  </si>
  <si>
    <t>Мультиконтроль уровень 2 (5мл*4) для биохимического анализатора модель DIRUI CS-T240 (закрытая система)</t>
  </si>
  <si>
    <t>Мультикалибратор (5мл*4)</t>
  </si>
  <si>
    <t>Реагент применяется для количественного измерения в условиях in vitro концентрации анти-стрептолизина О в сыворотке или плазме крови человека на биохимическом анализаторе CS-T240. Частицы поверхности латекса с антистрептолизином О к антителам человека вступают в реакцию агглютинации с анти-стрептолизином О в сыворотке крови. Ее мутность измеряют значением абсорбции при определенной длине волны. Содержание ASO в сыворотке может быть рассчитано по калибрационной кривой в качестве стандарта. Компоненты: Реагент 1- Буфер 20 ммоль/л.  Реагент 2- Частицы латекса, покрытые антителом ASO к антителам человека. Продолжительность реакции 5 минут. Линейный диапазон настоящего реагента – 20 - 800 мЕд/л. Фасовка R1 1x40 мл R2 1x10 мл. Количество тестов в упаковке не менее 112. Реагенты поставляются в одноразовой заводской упаковке (флакон). Флакон имеет индивидуальный штрих код, который содержит информацию о наименовании реагента, тип реагента, объем реагента, дате производства реагента, дате окончании срока годности реагента.  Штрих код флакона должен быть совместим с ОС анализатора и системой безопасности анализатора. Не допускается загрязнения и повреждения штрих кода. Расстояние между дном флакона и штрих кодом должно соответствовать диапазону 15мм-25мм.</t>
  </si>
  <si>
    <t>Реагент для определения Ревматоидного фактора RheumatoidFactor 1x40ml, R2 1x10ml, калибратор 1x1ml для биохимического анализатора модель DIRUI CS-T240 (закрытая система)</t>
  </si>
  <si>
    <t>Контроль для спец. белков- ур1 (3*1мл) для биохимического анализатора модель DIRUI CS-T240 (закрытая система)</t>
  </si>
  <si>
    <t>Контроль для спец. белков- ур2 (3*1мл) для биохимического анализатора модель DIRUI CS-T240 (закрытая система)</t>
  </si>
  <si>
    <t>Контрольный материал для контроля липидов (2*1мл), уровень 1, для биохимического анализатора модель DIRUI CS-T240 (закрытая система)</t>
  </si>
  <si>
    <t>Контрольный материал для контроля липидов (2*1мл), уровень 2, для биохимического анализатора модель DIRUI CS-T240 (закрытая система)</t>
  </si>
  <si>
    <t>Настоящий реагент применяется для количественного определения в условиях in vitro содержания гликогемоглобина в крови человека на биохимическом анализаторе  CS-400.Настоящий метод применяется для определения процентного содержания HbA1c в общем Hb непосредственно после реакции антиген-антител. Общий Hb и HbA1c с латексом имеет аналогичную неспецифичную адсорбцию технологии твердой фазы, добавляя специфичность моноклонального антитела формы HbA1c клатекс-HbA1c-мышиному HbA1c моноклональному комплексу антител. Этот комплекс формирует агглютинацию в связи с антителами козы против мышиных иммуноглобулинов IgG, объем агглютинации изменяется в связи с поверхностью объема твердой фазы HbA1c .При измерении абсорбции и сравнения стандартной кривой процентного соотношения концентрации HbA1c, высчитывается процентное содержание HbA1c в образце от всего объема Hb. Компоненты Реагент 1-Латекс 0.10%; Глициновый буфер 15 ммоль/л;Реагент 2-R2-A.Антитела козы против мышиных иммуноглобулинов IgG 0.08 мг/мл ;Глициновый буфер 60 ммоль/л R2-B . Мышиное антитело к HbA1c человека 0.05 мг/мл.Моноклональное антитело Глициновый буфер 60 ммоль/л .Гемолизат H2O .Калибратор гликогемоглобина Эритроциты человека. Линейный диапазон настоящего реагента составляет 2-15%. Фасовка R1  2×15 мл R2-А:0,5мл -1 ; R2-В:9,5мл -1 ; Lyse-70мл-2; Calibrator 5-1 мл; Сontrol 1ур.-0,5мл ; Сontrol 2ур.-0,5 мл . Количество тестов в упаковке не менее 86. Реагенты поставляются в одноразовой заводской упаковке (флакон). Флакон имеет индивидуальный штрих код, который содержит информацию о наименовании реагента, тип реагента, объем реагента, дате производства реагента, дате окончании срока годности реагента.  Штрих код флакона должен быть совместим с ОС анализатора и системой безопасности анализатора. Не допускается загрязнения и повреждения штрих кода. Расстояние между дном флакона и штрих кодом должно соответствовать диапазону 15мм-25мм.</t>
  </si>
  <si>
    <t>Реагент применяется для количественного измерения в условиях in vitro концентрации мочевой кислоты в сыворотке крови или моче на биохимическом анализаторе CS-T240. При катализе урата оксидазы мочевая кислота в образце преобразуется в мочевую кислоту и пероксид водорода, под воздействием пероксидазы периксид водорода вступает в реакцию с анилиновым красителем оригинального материала и 4-амино антипирина, в результате чего образуется вода и хинониминовый пигмент, объем хинониминового пигмента пропорционален содержанию мочевой кислоты в образце, поэтому концентрация мочевой кислоты в образце может быть рассчитана при анализе объема пигмента при определенной длине волны.Компоненты: Пероксидаза 300ЕД/Л
3-бромо-бензойная кислота 2.5ммоль/л; Калия ферроцианид 0.05ммоль/л; Буфер 150ммоль/л 4- аминоантипирин 0.7ммоль/л. Реагент 2 - Буфер 150ммоль/л; Уриказа 500ЕД/Л. Содержит нереакционный материал и стабилизатор. Продолжительность реакции 5 минут. Линейный диапазон настоящего реагента составляет 0-1,5 ммоль/л (25 мг/дм); Фасовка R1  4×50 мл R2 1х 50 мл. Количество тестов в упаковке не менее 671. Реагенты поставляются в одноразовой заводской упаковке (флакон). Флакон имеет индивидуальный штрих код, который содержит информацию о наименовании реагента, тип реагента, объем реагента, дате производства реагента, дате окончании срока годности реагента.  Штрих код флакона должен быть совместим с ОС анализатора и системой безопасности анализатора. Не допускается загрязнения и повреждения штрих кода. Расстояние между дном флакона и штрих кодом должно соответствовать диапазону 15мм-25мм.</t>
  </si>
  <si>
    <t>Антибактериальный промывочный раствор без фосфора 500мл. для биохимического анализатора модель DIRUI CS-T240 (закрытая система)</t>
  </si>
  <si>
    <t>Детергент щелочной 2л. для биохимического анализатора модель DIRUI CS-T240 (закрытая система)</t>
  </si>
  <si>
    <t>Лампа галогеновая 12V20W 2000 часов для биохимического анализатора модель DIRUI CS-T240 (закрытая система)</t>
  </si>
  <si>
    <t>Реакционные кюветы 6*20шт/уп. для биохимического анализатора модель DIRUI CS-T240 (закрытая система)</t>
  </si>
  <si>
    <t>Пробоотборник реагента (Reagent probe) для биохимического анализатора модель DIRUI CS-T240 (закрытая система)</t>
  </si>
  <si>
    <t>фл</t>
  </si>
  <si>
    <t>Дилюент BF</t>
  </si>
  <si>
    <t>Лизирующий реагент BF-6500 (SLS-I)</t>
  </si>
  <si>
    <t>Лизирующий реагент «DIRUI» BF-FDO</t>
  </si>
  <si>
    <t>Лизирующий реагент «DIRUI» BF-FDT</t>
  </si>
  <si>
    <t>Детергент BF</t>
  </si>
  <si>
    <t>Control for Automatic Hematology Analyzer(5-Part)LEVEL1</t>
  </si>
  <si>
    <t>Control for Automatic Hematology Analyzer(5-Part)LEVEL2</t>
  </si>
  <si>
    <t>Control for Automatic Hematology Analyzer(5-Part)LEVEL3</t>
  </si>
  <si>
    <t>Объем: 20 л.Назначение: применяется для разбавления образцов
Принцип метода: При наличии соответствующих осмотического давления и проводимости, сохраняется целостность первоначального объема клеток крови в определенный период времени, чтобы гарантировать доступ к величине пульса, соответствующего объему клетки. Состав: содиум сульфат, калия хлорид, натрия дигидрофосфат, калия дигидроортофосфат. Условия хранения и срок годности: герметично - при температуре от 2 до 30 оС в темном месте в течение 12 месяцев; открытую емкость - при температуре от 2 до 30 оС в темном месте в течение 60 дней. Для анализаторов: автоматических гематологических анализаторов DIRUI серии BF и Sysmex SF-3000.</t>
  </si>
  <si>
    <t>Объем: 500 мл. Назначение: применяется для растворения красных кровяных клеток (эритроцитов), обнаружения содержания белых кровяных клеток (лейкоцитов), базофилов и гемаглобина. Принцип метода: основная функция – растворение мембран эритроцитов, высвобождение гемоглобина из эритроцитов, уменьшение числа лейкоцитов за исключением базофилов. Состав: катионные поверхностно-активные вещества. Условия хранения и срок годности: герметично - при температуре от 2 до 30 оС в темном месте в течение 12 месяцев;. Технические характеристики  открытую емкость - при температуре от 2 до 30 оС в темном месте в течение 60 дней. Для анализаторов:  автоматических гематологических анализаторов DIRUI BF-6500, BF-6800.</t>
  </si>
  <si>
    <t xml:space="preserve">Объем: 5 л. Назначение: применяется для растворения красных кровяных клеток (эритроцитов), окрашивания клеток, обнаружения содержания лимфоцитов, моноцитов, эозинофилов и нейтрофилов. Принцип метода: анализатор может провести соответствующую операцию автоматически: разбавить часть образца цельной крови с помощью раствора BF-FDO, добавить раствор BF-FDT после лизирования клеток. После начального периода реакции данные по числу и уровню лейкоцитов могут быть получены посредством лазерной технологии разброса и технологии проточной цитометрии. Состав: неионногенные   поверхностно-активные вещества Условия хранения и срок годности: герметично - при температуре от 2 до 30 оС в темном месте в течение 12 месяцев; открытую емкость при температуре от 2 до 30 оС в темном месте в течение 60 дней. Для анализаторов: автоматических гематологических анализаторов DIRUI серии BF и Sysmex SF-3000.  </t>
  </si>
  <si>
    <t>Объем: 500 мл Назначение: применяется для растворения красных кровяных клеток (эритроцитов), окрашивания клеток, обнаружения содержания лимфоцитов, моноцитов, эозинофилов и нейтрофилов. Принцип метода: анализатор может провести соответствующую операцию автоматически: разбавить часть образца цельной крови с помощью раствора BF-FDO, добавить раствор BF-FDT после лизирования клеток. После начального периода реакции данные по числу и уровню лейкоцитов могут быть получены посредством лазерной технологии разброса и технологии проточной цитометрии. Состав: положительные ионные поверхностно-активные вещества и неионногенные поверхностно-активные вещества Условия хранения и срок годности: герметично - при температуре от 2 до 30 оС в темном месте в течение 12 месяцев; открытую емкость - при температуре от 2 до 30 оС в темном месте в течение 60 дней.</t>
  </si>
  <si>
    <t>Объем: 500 мл . Назначение: применяется для очистки анализатора, предотвращает накопление белка. Принцип метода: удаляет лизис, клетки и остатки белков в анализаторе. Состав: натрия гипохлорит Условия хранения и срок годности: герметично - при температуре от 2 до 30 оС в темном месте в течение 12 месяцев; открытую емкость - при температуре от 2 до 30 оС в темном месте в течение 30 дней. Для анализаторов: автоматических гематологических анализаторов DIRUI BF-6500, BF-6800.</t>
  </si>
  <si>
    <t xml:space="preserve">флаконы по 2,5 мл. Используется для контроля определяемых значений по низкому уровню. Важно: 1. Реагент должен применяться при температуре от 15 до 30 оС. 2. Исключить контакт с кожей и глазами. Промыть водой, если раствор попал на кожу. Промыть большим количеством воды, если раствор попал в глаза, рекомендуется обратиться за медицинской помощью. Если раствор случайно был проглочен, необходимо незамедлительно обратиться к врачу.  3. Продукт является кислотным.
</t>
  </si>
  <si>
    <t xml:space="preserve">флаконы по 2,5 мл. Используется для контроля определяемых значений по среднему уровню Важно: 1. Реагент должен применяться при температуре от 15 до 30 оС. 2. Исключить контакт с кожей и глазами. Промыть водой, если раствор попал на кожу. Промыть большим количеством воды, если раствор попал в глаза, рекомендуется обратиться за медицинской помощью. Если раствор случайно был проглочен, необходимо незамедлительно обратиться к врачу.  3. Продукт является кислотным.
</t>
  </si>
  <si>
    <t xml:space="preserve">флаконы по 2,5 мл. Используется для контроля определяемых значений по высокому уровню. Важно: 1. Реагент должен применяться при температуре от 15 до 30 оС. 2. Исключить контакт с кожей и глазами. Промыть водой, если раствор попал на кожу. Промыть большим количеством воды, если раствор попал в глаза, рекомендуется обратиться за медицинской помощью. Если раствор случайно был проглочен, необходимо незамедлительно обратиться к врачу.  3. Продукт является кислотным.
</t>
  </si>
  <si>
    <t>канистра</t>
  </si>
  <si>
    <t>флакон</t>
  </si>
  <si>
    <t>Жидкость обжимающая (Sheath)</t>
  </si>
  <si>
    <t>Фокусирующая жидкость (Focus)</t>
  </si>
  <si>
    <t>Контроль отрицательный (Negative Control)</t>
  </si>
  <si>
    <t>Контроль положительный (Positive Control)</t>
  </si>
  <si>
    <t>Детергент (Detergent)</t>
  </si>
  <si>
    <t>Стандартный раствор (Standard solution)</t>
  </si>
  <si>
    <t>Контроль мочи отрицательный (Urinalysis Control Negative)</t>
  </si>
  <si>
    <t>Контроль мочи положительный (Urinalysis Control Positive)</t>
  </si>
  <si>
    <t>Полоски (Strips)</t>
  </si>
  <si>
    <t>Данный реагент используется только в in vitro диагностике для работы на анализаторе осадка мочи FUS-2000 . Обжимающая жидкость ограничивает проточную пробу мочи с образованием плоскостной проточной струи. Для этих целей допускается использование только реагента компании DIRUI.  Фасовка: 5 л , 10 л , 20 л. Состав: Фосфатный буфер 0,02 моль/л
Натрия хлорид 0.9% ЭДТА 0.2% Неионный детергент 0.2% рН ~ 7.5 ± 0.20 при (25±1)ºC.</t>
  </si>
  <si>
    <t>Фокусирующая жидкость используется только в in vitro диагностике для работы на анализаторе осадка мочи FUS-2000 . Для анализатора осадка мочи FUS-2000 допускается использование только реагентов компании DIRUI. Реагент используется для ежедневной проверки фокусировки FUS-2000. Фасовка: 125 мл  Состав: Контрольная кровь (искусств.) 0.0015% (Латексные частицы с красителем оксидом железа)  Трис буфер 0.02 моль/л рН ~ 7.10 ± 0.2 при (25±1)ºС</t>
  </si>
  <si>
    <t>Отрицательный контроль используется только в in vitro диагностике для работы на анализаторе осадка мочи FUS-2000 . Для анализатора осадка мочи FUS-2000 допускается использование только реагентов компании DIRUI. Контроли используются для легкой настройки и проверки калибровки анализатора. Положительные контроли дают патологические результаты, отрицательные – норму. Контроль работы анализатора должен проводиться ежедневно перед началом работы. Фасовка: 125 мл Состав: Трис буфер 0.02 моль/л 
рН ~ 7.10 ± 0.2 при 25±1ºС</t>
  </si>
  <si>
    <t>Положительный контроль используется только в in vitro диагностике для работы на анализаторе осадка мочи FUS-2000 . Для анализатора осадка мочи FUS-2000 допускается использование только реагентов компании DIRUI.Контроли используются для легкой настройки и проверки калибровки анализатора. Положительные контроли дают патологические результаты, отрицательные – норму. Контроль качества работы анализатора должен проводиться ежедневно перед началом работы. Фасовка: 125 мл Состав: Контрольная кровь (искусств.) 0.002% (Латексные частицы с красителем оксидом железа) Трис буфер 0.02 моль/л рН ~ 7.10 ± 0.2 при (25±1)ºС</t>
  </si>
  <si>
    <t xml:space="preserve">Данный детергент используется только в in vitro диагностике для промывки и очистки системы трубок и проточной ячейки анализатора осадка мочи FUS-2000 . Для очистки анализатора осадка мочи FUS-2000 допускается использование только детергента компании DIRUI.  Фасовка: 500 мл Состав: Натрия гипохлорит (NaClO) 4% (водный раствор) рН ~ 12.10±0.50 при (25±1)ºC.
</t>
  </si>
  <si>
    <t xml:space="preserve">Стандартный раствор используется только в in vitro диагностике для калибровки анализатора осадка мочи FUS-2000 . Для анализатора осадка мочи FUS-2000 допускается использование только реагентов компании DIRUI. Калибровка анализатора должна поводиться не реже одного раза в месяц.
Фасовка: 125 мл Состав: Контрольная кровь (искусств.) 0.018% (Латексные частицы с красителем оксидом железа) Трис буфер 0.02 моль/л рН ~ 7.10 ± 0.2 при (25±1)ºС
</t>
  </si>
  <si>
    <t>Контрольные растворы (далее – контроли) используются для контроля качества мочевых полосок и анализаторов. Контроли обеспечивают проведение контроля качества по 13 параметрам, включая Глюкозу, Билирубин, Кетоны, Удельный вес, Кровь, рН, Белок, Уробилиноген, Нитриты, Лейкоциты, Микроальбумин, Креатинин, Кальций. Фасовка: 4 х 8 мл,  1х 8 мл</t>
  </si>
  <si>
    <t xml:space="preserve">Полоски для анализа мочи Н14-Са предназначены для качественного и полуколичественного анализа мочи FUS-2000 на уробилиноген, билирубин, кетоны (ацетоуксусную кислоту), кровь, белок, нитриты, лейкоциты, глюкозу, удельный вес (плотность), рН, аскорбиновую кислоту, микроальбумин, креатинин и кальций.
</t>
  </si>
  <si>
    <t>5) Окончательный срок представления ценовых предложений: до 10.00 ч  18 января 2023 года по следующему адресу: г.Алматы, микрорайон №2, 54, 3 этаж, кабинет государственных закупок.</t>
  </si>
  <si>
    <t>6) Конверты  с  ценовыми  предложениями  будут вскрываться и рассматриватся в 12.00 ч  18 января 2023 года по следующему адресу: г.Алматы, микрорайон №2, 54, 3 этаж, малый конференц зал.</t>
  </si>
  <si>
    <t>11  января 2023 года</t>
  </si>
  <si>
    <t>Объявление №4</t>
  </si>
  <si>
    <r>
      <t>      Заказчик и организатор</t>
    </r>
    <r>
      <rPr>
        <b/>
        <sz val="18"/>
        <rFont val="Times New Roman"/>
        <family val="1"/>
        <charset val="204"/>
      </rPr>
      <t>: Коммунальное государственное предприятие на праве хозяйственного ведения «Детская городская клиническая больница №2» Управления общественного здравоохранения города Алматы</t>
    </r>
    <r>
      <rPr>
        <sz val="18"/>
        <rFont val="Times New Roman"/>
        <family val="1"/>
        <charset val="204"/>
      </rPr>
      <t>, адрес: г.Алматы, микрорайон 2, 54,  объявляет о проведении закупа способом запроса ценовых предложений лекарственных средств изделий медицинского назначения.</t>
    </r>
  </si>
  <si>
    <t xml:space="preserve">Комплект реагентов для анализа Лактатдегидрогеназа ЛДГ    </t>
  </si>
  <si>
    <t>Скальпель  №11</t>
  </si>
  <si>
    <t>стерильный, однократного применения, с размером лезвий №11</t>
  </si>
  <si>
    <t>Скальпель  №13</t>
  </si>
  <si>
    <t>стерильный, однократного применения, с размером лезвий №13</t>
  </si>
  <si>
    <t>Скальпель  №18</t>
  </si>
  <si>
    <t>стерильный, однократного применения, с размером лезвий №18</t>
  </si>
  <si>
    <t>Скальпель  №21</t>
  </si>
  <si>
    <t>стерильный, однократного применения, с размером лезвий №21</t>
  </si>
  <si>
    <t>Лезвие является частью хирургического скальпеля, состоящего из двух частей - лезвия и рукоятки. Лезвия выполнены из высококачественной нержавеющей стали марки 13С26 (Швеция), стерилизованной с помощью гамма-излучения, в соответствии с применимыми национальными/международными стандартами. Лазерный контроль заточки и полировка режущего края лезвия. Прочность стали не менее, чем 700 HV. Толщина лезвий от 0,37 до 0,42 мм. Упакованы в индивидуальные блистеры из фольги, все одинаково и безопасно ориентированы. Стерилизованы с помощью гамма-излучения.</t>
  </si>
  <si>
    <t>Сеты для проведения гемодиализа ST 60</t>
  </si>
  <si>
    <t>Поток крови, мл/мин	Поток диализата, мл/час	Макс. фильтрация, мл/ч	Объем заполнения сета	Объем промывки, мл	Минимальная масса тела пациента, кг	цена
цена
50 - 180	4000	4000 pre / 4000pbp
3000 post	103</t>
  </si>
  <si>
    <t>Сеты для проведения гемодиализа ТРЕ 1000</t>
  </si>
  <si>
    <t>Сеты для проведения гемодиализа ТРЕ 2000</t>
  </si>
  <si>
    <t>Набор предназначен для использования в терапии - CRRT (Продолжительная заместительная почечная терапия) с острой почечной недостаточностью и / или перегрузкой жидкостью
- TPE (Терапевтическая плазмаобменная терапия)  
Вес пациента: более 9 кг
Площадь поверхности мембраны гемофильтра - 0,15 м².
Объем заполнения крови гемофильтра -23 мл.
Общий объем заполнения крови набора -71 мл.
Материалы: Полипропилен, пвх, без применения латекса.</t>
  </si>
  <si>
    <t>Сеты для проведения гемодиализа HF 20</t>
  </si>
  <si>
    <t>Набор предназначен для использования в терапии - CRRT (Продолжительная заместительная почечная терапия) с острой почечной недостаточностью и / или перегрузкой жидкостью
- TPE (Терапевтическая плазмаобменная терапия)  
Вес пациента: более 30 кг
Площадь поверхности мембраны гемофильтра - 0,35 м².
Объем заполнения крови гемофильтра -41 мл.
Общий объем заполнения крови набора -125 мл.
Материалы: Полипропилен, пвх, без применения латекса.</t>
  </si>
  <si>
    <t>Мешки дренажные сливные</t>
  </si>
  <si>
    <t>Сливные мешки для аппарата Prismaflex объемом не менее 9,0л.Стерилизация этиленоксил</t>
  </si>
  <si>
    <t>Сеты для проведения гемодиализа Oxiris</t>
  </si>
  <si>
    <t xml:space="preserve">Сет oXiris для очистки крови является  набором 3 в 1 для проведения продлённой заместительной почечной терапии (ПЗПТ) у пациентов с сепсисом, который позволяет решать множество задач при лечении тяжелобольных пациентов.  </t>
  </si>
  <si>
    <r>
      <t xml:space="preserve">Контрольные растворы (далее – контроли) используются для контроля качества мочевых полосок и анализаторов. Контроли обеспечивают проведение контроля качества по 13 параметрам, включая Глюкозу, Билирубин, Кетоны, Удельный вес, Кровь, рН, Белок, Уробилиноген, Нитриты, Лейкоциты, Микроальбумин, Креатинин, Кальций. </t>
    </r>
    <r>
      <rPr>
        <b/>
        <sz val="16"/>
        <rFont val="Times New Roman"/>
        <family val="1"/>
        <charset val="204"/>
      </rPr>
      <t>Фасовка</t>
    </r>
    <r>
      <rPr>
        <sz val="16"/>
        <rFont val="Times New Roman"/>
        <family val="1"/>
        <charset val="204"/>
      </rPr>
      <t>: 4 х 8 мл,  1х 8 мл</t>
    </r>
  </si>
  <si>
    <t>Лезвие хирургическое , стерильное, одноразовое из нержавеющей стали, размеры 10 - 24.</t>
  </si>
  <si>
    <t>Сеты для проведения гемодиализа ST100</t>
  </si>
  <si>
    <t xml:space="preserve">Поток крови, мл/мин75 - 400                 Поток диализата, мл/час	8000	   Макс. фильтрация, мл/ч8000 pre / 8000pbp
6000 post	                                        Объем заполнения сета149.                Объем промывки, мл1000	</t>
  </si>
  <si>
    <t xml:space="preserve">Катетры подключичные для проведения гемодиализа, двух просветные, размерами 6F, </t>
  </si>
  <si>
    <t xml:space="preserve">Катетры подключичные , двух просветные, размерами 6F , </t>
  </si>
  <si>
    <t>Катетры подключичные для проведения гемодиализа, двух просветные, размерами 8 F,</t>
  </si>
  <si>
    <t xml:space="preserve">Катетры подключичные , двух просветные, размерами 8F , </t>
  </si>
  <si>
    <t>Катетры подключичные для проведения гемодиализа, двух просветные, размерами 9 F</t>
  </si>
  <si>
    <r>
      <t>2) Сумма выделенная на закуп лекарственных средств изделий медицинского назначения способом запроса ценовых предложений:</t>
    </r>
    <r>
      <rPr>
        <sz val="18"/>
        <color rgb="FFFF0000"/>
        <rFont val="Times New Roman"/>
        <family val="1"/>
        <charset val="204"/>
      </rPr>
      <t xml:space="preserve">  84 730 354,50 </t>
    </r>
    <r>
      <rPr>
        <sz val="18"/>
        <rFont val="Times New Roman"/>
        <family val="1"/>
        <charset val="204"/>
      </rPr>
      <t xml:space="preserve"> (Восемьдесят три миллиона семьсот тридцать тысяч триста пятьдесят четыре тенге 50 тиын)</t>
    </r>
  </si>
  <si>
    <t>Катетры подключичные , двух просветные, размерами, 9  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</si>
</sst>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 _₽_-;\-* #,##0.00\ _₽_-;_-* &quot;-&quot;??\ _₽_-;_-@_-"/>
    <numFmt numFmtId="164" formatCode="#,##0\ _₽"/>
  </numFmts>
  <fonts count="13" x14ac:knownFonts="1">
    <font>
      <sz val="11"/>
      <color theme="1"/>
      <name val="Calibri"/>
      <family val="2"/>
      <charset val="204"/>
      <scheme val="minor"/>
    </font>
    <font>
      <sz val="11"/>
      <color theme="1"/>
      <name val="Calibri"/>
      <family val="2"/>
      <charset val="204"/>
      <scheme val="minor"/>
    </font>
    <font>
      <sz val="10"/>
      <name val="Times New Roman"/>
      <family val="1"/>
      <charset val="204"/>
    </font>
    <font>
      <b/>
      <sz val="18"/>
      <name val="Times New Roman"/>
      <family val="1"/>
      <charset val="204"/>
    </font>
    <font>
      <sz val="11"/>
      <name val="Calibri"/>
      <family val="2"/>
      <charset val="204"/>
      <scheme val="minor"/>
    </font>
    <font>
      <sz val="18"/>
      <name val="Calibri"/>
      <family val="2"/>
      <charset val="204"/>
      <scheme val="minor"/>
    </font>
    <font>
      <sz val="18"/>
      <name val="Times New Roman"/>
      <family val="1"/>
      <charset val="204"/>
    </font>
    <font>
      <b/>
      <sz val="18"/>
      <name val="Calibri"/>
      <family val="2"/>
      <charset val="204"/>
      <scheme val="minor"/>
    </font>
    <font>
      <b/>
      <sz val="14"/>
      <name val="Times New Roman"/>
      <family val="1"/>
      <charset val="204"/>
    </font>
    <font>
      <sz val="14"/>
      <name val="Calibri"/>
      <family val="2"/>
      <charset val="204"/>
      <scheme val="minor"/>
    </font>
    <font>
      <sz val="18"/>
      <color rgb="FFFF0000"/>
      <name val="Times New Roman"/>
      <family val="1"/>
      <charset val="204"/>
    </font>
    <font>
      <b/>
      <sz val="16"/>
      <name val="Times New Roman"/>
      <family val="1"/>
      <charset val="204"/>
    </font>
    <font>
      <sz val="16"/>
      <name val="Times New Roman"/>
      <family val="1"/>
      <charset val="204"/>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41">
    <xf numFmtId="0" fontId="0" fillId="0" borderId="0" xfId="0"/>
    <xf numFmtId="0" fontId="4" fillId="0" borderId="0" xfId="0" applyFont="1"/>
    <xf numFmtId="0" fontId="5" fillId="0" borderId="0" xfId="0" applyFont="1"/>
    <xf numFmtId="0" fontId="3" fillId="0" borderId="0" xfId="0" applyFont="1" applyAlignment="1">
      <alignment horizontal="center" vertical="center"/>
    </xf>
    <xf numFmtId="0" fontId="3" fillId="0" borderId="0" xfId="0" applyFont="1"/>
    <xf numFmtId="0" fontId="3" fillId="3" borderId="0" xfId="0" applyFont="1" applyFill="1" applyAlignment="1">
      <alignment horizontal="center"/>
    </xf>
    <xf numFmtId="0" fontId="7" fillId="0" borderId="0" xfId="0" applyFont="1"/>
    <xf numFmtId="0" fontId="6" fillId="0" borderId="0" xfId="0" applyFont="1" applyAlignment="1">
      <alignment horizontal="left" vertical="center" wrapText="1"/>
    </xf>
    <xf numFmtId="0" fontId="2" fillId="3" borderId="0" xfId="0" applyFont="1" applyFill="1" applyBorder="1" applyAlignment="1">
      <alignment vertical="center"/>
    </xf>
    <xf numFmtId="0" fontId="2" fillId="3" borderId="0" xfId="0" applyFont="1" applyFill="1" applyBorder="1" applyAlignment="1">
      <alignment horizontal="left" vertical="center"/>
    </xf>
    <xf numFmtId="0" fontId="2" fillId="3" borderId="0" xfId="0" applyFont="1" applyFill="1" applyBorder="1" applyAlignment="1">
      <alignment horizontal="left" vertical="top" wrapText="1"/>
    </xf>
    <xf numFmtId="0" fontId="2" fillId="3" borderId="0" xfId="0" applyFont="1" applyFill="1" applyBorder="1" applyAlignment="1">
      <alignment horizontal="center" vertical="center"/>
    </xf>
    <xf numFmtId="4" fontId="2" fillId="3" borderId="0" xfId="0" applyNumberFormat="1" applyFont="1" applyFill="1" applyBorder="1" applyAlignment="1">
      <alignment horizontal="center" vertical="center"/>
    </xf>
    <xf numFmtId="164" fontId="2" fillId="3" borderId="0" xfId="0" applyNumberFormat="1" applyFont="1" applyFill="1" applyBorder="1" applyAlignment="1">
      <alignment horizontal="center" vertical="center"/>
    </xf>
    <xf numFmtId="0" fontId="4" fillId="0" borderId="0" xfId="0" applyFont="1" applyAlignment="1">
      <alignment horizontal="center"/>
    </xf>
    <xf numFmtId="0" fontId="6" fillId="0" borderId="0" xfId="0" applyFont="1" applyAlignment="1">
      <alignment vertical="center"/>
    </xf>
    <xf numFmtId="0" fontId="6" fillId="0" borderId="0" xfId="0" applyFont="1" applyAlignment="1">
      <alignment horizontal="center" vertical="center"/>
    </xf>
    <xf numFmtId="0" fontId="5" fillId="0" borderId="0" xfId="0" applyFont="1" applyAlignment="1">
      <alignment horizontal="left"/>
    </xf>
    <xf numFmtId="0" fontId="5" fillId="0" borderId="0" xfId="0" applyFont="1" applyAlignment="1">
      <alignment horizontal="center"/>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9" fillId="0" borderId="0" xfId="0" applyFont="1"/>
    <xf numFmtId="43" fontId="9" fillId="0" borderId="0" xfId="0" applyNumberFormat="1" applyFont="1"/>
    <xf numFmtId="0" fontId="11" fillId="2" borderId="1" xfId="0" applyFont="1" applyFill="1" applyBorder="1" applyAlignment="1">
      <alignment horizontal="center" vertical="center" wrapText="1"/>
    </xf>
    <xf numFmtId="0" fontId="12" fillId="3" borderId="1" xfId="0" applyFont="1" applyFill="1" applyBorder="1" applyAlignment="1">
      <alignment vertical="center" wrapText="1"/>
    </xf>
    <xf numFmtId="0" fontId="12" fillId="3" borderId="1" xfId="0" applyFont="1" applyFill="1" applyBorder="1" applyAlignment="1">
      <alignment horizontal="center" vertical="center"/>
    </xf>
    <xf numFmtId="43" fontId="12" fillId="3" borderId="1" xfId="0" applyNumberFormat="1" applyFont="1" applyFill="1" applyBorder="1" applyAlignment="1">
      <alignment horizontal="center" vertical="center"/>
    </xf>
    <xf numFmtId="0" fontId="12" fillId="3" borderId="1" xfId="0" applyFont="1" applyFill="1" applyBorder="1" applyAlignment="1">
      <alignment horizontal="left" vertical="center" wrapText="1"/>
    </xf>
    <xf numFmtId="0" fontId="12" fillId="3" borderId="1" xfId="0" applyFont="1" applyFill="1" applyBorder="1" applyAlignment="1">
      <alignment horizontal="left" vertical="center"/>
    </xf>
    <xf numFmtId="4" fontId="12" fillId="3" borderId="1" xfId="0" applyNumberFormat="1" applyFont="1" applyFill="1" applyBorder="1" applyAlignment="1">
      <alignment horizontal="center" vertical="center"/>
    </xf>
    <xf numFmtId="0" fontId="12" fillId="3" borderId="1" xfId="0" applyFont="1" applyFill="1" applyBorder="1" applyAlignment="1">
      <alignment vertical="center"/>
    </xf>
    <xf numFmtId="0" fontId="12" fillId="3" borderId="1" xfId="0" applyFont="1" applyFill="1" applyBorder="1" applyAlignment="1">
      <alignment horizontal="left" vertical="top" wrapText="1"/>
    </xf>
    <xf numFmtId="43" fontId="11" fillId="3" borderId="1" xfId="0" applyNumberFormat="1" applyFont="1" applyFill="1" applyBorder="1" applyAlignment="1">
      <alignment horizontal="center" vertical="center"/>
    </xf>
    <xf numFmtId="0" fontId="3" fillId="0" borderId="0" xfId="0" applyFont="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left" vertical="center" wrapText="1"/>
    </xf>
    <xf numFmtId="0" fontId="8" fillId="2" borderId="1" xfId="0" applyFont="1" applyFill="1" applyBorder="1" applyAlignment="1">
      <alignment horizontal="center" vertical="center"/>
    </xf>
    <xf numFmtId="43" fontId="9" fillId="0" borderId="0" xfId="0" applyNumberFormat="1" applyFont="1" applyBorder="1"/>
    <xf numFmtId="43" fontId="11" fillId="3" borderId="0" xfId="0" applyNumberFormat="1" applyFont="1" applyFill="1" applyBorder="1" applyAlignment="1">
      <alignment horizontal="center" vertical="center"/>
    </xf>
    <xf numFmtId="0" fontId="4" fillId="0" borderId="0" xfId="0" applyFont="1" applyBorder="1"/>
    <xf numFmtId="0" fontId="5" fillId="0" borderId="0" xfId="0" applyFont="1" applyBorder="1"/>
  </cellXfs>
  <cellStyles count="2">
    <cellStyle name="Обычный" xfId="0" builtinId="0"/>
    <cellStyle name="Обычный 3" xfId="1" xr:uid="{D66B52FC-9196-4925-8C24-89D369DD1AC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5A27E3-75BC-417C-B850-B5FF5A84ED7C}">
  <dimension ref="A2:I89"/>
  <sheetViews>
    <sheetView tabSelected="1" topLeftCell="D79" zoomScale="48" zoomScaleNormal="48" zoomScaleSheetLayoutView="53" workbookViewId="0">
      <selection activeCell="I102" sqref="I102"/>
    </sheetView>
  </sheetViews>
  <sheetFormatPr defaultRowHeight="15" x14ac:dyDescent="0.25"/>
  <cols>
    <col min="1" max="1" width="9.140625" style="1"/>
    <col min="2" max="2" width="62.7109375" style="1" customWidth="1"/>
    <col min="3" max="3" width="139" style="1" customWidth="1"/>
    <col min="4" max="4" width="13" style="1" customWidth="1"/>
    <col min="5" max="5" width="20.42578125" style="1" customWidth="1"/>
    <col min="6" max="6" width="14.5703125" style="1" customWidth="1"/>
    <col min="7" max="7" width="34.7109375" style="14" customWidth="1"/>
    <col min="8" max="8" width="3.7109375" style="1" customWidth="1"/>
    <col min="9" max="9" width="68" style="1" customWidth="1"/>
    <col min="10" max="16384" width="9.140625" style="1"/>
  </cols>
  <sheetData>
    <row r="2" spans="1:8" ht="23.25" customHeight="1" x14ac:dyDescent="0.25">
      <c r="A2" s="33" t="s">
        <v>128</v>
      </c>
      <c r="B2" s="33"/>
      <c r="C2" s="33"/>
      <c r="D2" s="33"/>
      <c r="E2" s="33"/>
      <c r="F2" s="33"/>
      <c r="G2" s="33"/>
      <c r="H2" s="33"/>
    </row>
    <row r="3" spans="1:8" s="2" customFormat="1" ht="24" customHeight="1" x14ac:dyDescent="0.35">
      <c r="A3" s="33" t="s">
        <v>0</v>
      </c>
      <c r="B3" s="33"/>
      <c r="C3" s="33"/>
      <c r="D3" s="33"/>
      <c r="E3" s="33"/>
      <c r="F3" s="33"/>
      <c r="G3" s="33"/>
      <c r="H3" s="33"/>
    </row>
    <row r="4" spans="1:8" s="2" customFormat="1" ht="15" customHeight="1" x14ac:dyDescent="0.35">
      <c r="A4" s="3"/>
      <c r="B4" s="3"/>
      <c r="C4" s="3"/>
      <c r="D4" s="3"/>
      <c r="E4" s="3"/>
      <c r="F4" s="3"/>
      <c r="G4" s="3"/>
      <c r="H4" s="3"/>
    </row>
    <row r="5" spans="1:8" s="2" customFormat="1" ht="114" customHeight="1" x14ac:dyDescent="0.35">
      <c r="A5" s="34" t="s">
        <v>8</v>
      </c>
      <c r="B5" s="34"/>
      <c r="C5" s="34"/>
      <c r="D5" s="34"/>
      <c r="E5" s="34"/>
      <c r="F5" s="34"/>
      <c r="G5" s="34"/>
    </row>
    <row r="6" spans="1:8" s="6" customFormat="1" ht="24" customHeight="1" x14ac:dyDescent="0.35">
      <c r="A6" s="4" t="s">
        <v>9</v>
      </c>
      <c r="B6" s="4"/>
      <c r="C6" s="4"/>
      <c r="D6" s="4"/>
      <c r="E6" s="4"/>
      <c r="F6" s="4"/>
      <c r="G6" s="5" t="s">
        <v>127</v>
      </c>
    </row>
    <row r="7" spans="1:8" s="2" customFormat="1" ht="98.25" customHeight="1" x14ac:dyDescent="0.35">
      <c r="A7" s="34" t="s">
        <v>129</v>
      </c>
      <c r="B7" s="34"/>
      <c r="C7" s="34"/>
      <c r="D7" s="34"/>
      <c r="E7" s="34"/>
      <c r="F7" s="34"/>
      <c r="G7" s="34"/>
    </row>
    <row r="8" spans="1:8" s="2" customFormat="1" ht="62.25" customHeight="1" x14ac:dyDescent="0.35">
      <c r="A8" s="35" t="s">
        <v>15</v>
      </c>
      <c r="B8" s="35"/>
      <c r="C8" s="35"/>
      <c r="D8" s="35"/>
      <c r="E8" s="35"/>
      <c r="F8" s="35"/>
      <c r="G8" s="35"/>
    </row>
    <row r="9" spans="1:8" s="2" customFormat="1" ht="16.5" customHeight="1" x14ac:dyDescent="0.35">
      <c r="A9" s="7"/>
      <c r="B9" s="7"/>
      <c r="C9" s="7"/>
      <c r="D9" s="7"/>
      <c r="E9" s="7"/>
      <c r="F9" s="7"/>
      <c r="G9" s="7"/>
    </row>
    <row r="10" spans="1:8" s="21" customFormat="1" ht="37.5" customHeight="1" x14ac:dyDescent="0.3">
      <c r="A10" s="19" t="s">
        <v>1</v>
      </c>
      <c r="B10" s="19" t="s">
        <v>2</v>
      </c>
      <c r="C10" s="19" t="s">
        <v>3</v>
      </c>
      <c r="D10" s="19" t="s">
        <v>4</v>
      </c>
      <c r="E10" s="19" t="s">
        <v>5</v>
      </c>
      <c r="F10" s="19" t="s">
        <v>6</v>
      </c>
      <c r="G10" s="20" t="s">
        <v>7</v>
      </c>
    </row>
    <row r="11" spans="1:8" s="21" customFormat="1" ht="23.25" customHeight="1" x14ac:dyDescent="0.3">
      <c r="A11" s="36" t="s">
        <v>16</v>
      </c>
      <c r="B11" s="36"/>
      <c r="C11" s="36"/>
      <c r="D11" s="36"/>
      <c r="E11" s="36"/>
      <c r="F11" s="36"/>
      <c r="G11" s="36"/>
    </row>
    <row r="12" spans="1:8" s="21" customFormat="1" ht="294.75" customHeight="1" x14ac:dyDescent="0.3">
      <c r="A12" s="23">
        <v>1</v>
      </c>
      <c r="B12" s="27" t="s">
        <v>18</v>
      </c>
      <c r="C12" s="24" t="s">
        <v>53</v>
      </c>
      <c r="D12" s="25" t="s">
        <v>17</v>
      </c>
      <c r="E12" s="25">
        <v>15256</v>
      </c>
      <c r="F12" s="25">
        <v>30</v>
      </c>
      <c r="G12" s="26">
        <f>E12*F12</f>
        <v>457680</v>
      </c>
    </row>
    <row r="13" spans="1:8" s="21" customFormat="1" ht="282.75" customHeight="1" x14ac:dyDescent="0.3">
      <c r="A13" s="23">
        <v>2</v>
      </c>
      <c r="B13" s="27" t="s">
        <v>19</v>
      </c>
      <c r="C13" s="24" t="s">
        <v>54</v>
      </c>
      <c r="D13" s="25" t="s">
        <v>17</v>
      </c>
      <c r="E13" s="25">
        <v>15256</v>
      </c>
      <c r="F13" s="25">
        <v>30</v>
      </c>
      <c r="G13" s="26">
        <f t="shared" ref="G13:G76" si="0">E13*F13</f>
        <v>457680</v>
      </c>
    </row>
    <row r="14" spans="1:8" s="21" customFormat="1" ht="220.5" customHeight="1" x14ac:dyDescent="0.3">
      <c r="A14" s="23">
        <v>3</v>
      </c>
      <c r="B14" s="27" t="s">
        <v>20</v>
      </c>
      <c r="C14" s="24" t="s">
        <v>55</v>
      </c>
      <c r="D14" s="25" t="s">
        <v>17</v>
      </c>
      <c r="E14" s="25">
        <v>15256</v>
      </c>
      <c r="F14" s="25">
        <v>10</v>
      </c>
      <c r="G14" s="26">
        <f t="shared" si="0"/>
        <v>152560</v>
      </c>
    </row>
    <row r="15" spans="1:8" s="21" customFormat="1" ht="191.25" customHeight="1" x14ac:dyDescent="0.3">
      <c r="A15" s="23">
        <v>4</v>
      </c>
      <c r="B15" s="27" t="s">
        <v>21</v>
      </c>
      <c r="C15" s="24" t="s">
        <v>56</v>
      </c>
      <c r="D15" s="25" t="s">
        <v>17</v>
      </c>
      <c r="E15" s="25">
        <v>36615</v>
      </c>
      <c r="F15" s="25">
        <v>15</v>
      </c>
      <c r="G15" s="26">
        <f t="shared" si="0"/>
        <v>549225</v>
      </c>
    </row>
    <row r="16" spans="1:8" s="21" customFormat="1" ht="249" customHeight="1" x14ac:dyDescent="0.3">
      <c r="A16" s="23">
        <v>5</v>
      </c>
      <c r="B16" s="27" t="s">
        <v>22</v>
      </c>
      <c r="C16" s="24" t="s">
        <v>57</v>
      </c>
      <c r="D16" s="25" t="s">
        <v>17</v>
      </c>
      <c r="E16" s="25">
        <v>10679</v>
      </c>
      <c r="F16" s="25">
        <v>20</v>
      </c>
      <c r="G16" s="26">
        <f t="shared" si="0"/>
        <v>213580</v>
      </c>
    </row>
    <row r="17" spans="1:8" s="21" customFormat="1" ht="226.5" customHeight="1" x14ac:dyDescent="0.3">
      <c r="A17" s="23">
        <v>6</v>
      </c>
      <c r="B17" s="27" t="s">
        <v>23</v>
      </c>
      <c r="C17" s="24" t="s">
        <v>58</v>
      </c>
      <c r="D17" s="25" t="s">
        <v>17</v>
      </c>
      <c r="E17" s="25">
        <v>19833</v>
      </c>
      <c r="F17" s="25">
        <v>15</v>
      </c>
      <c r="G17" s="26">
        <f t="shared" si="0"/>
        <v>297495</v>
      </c>
    </row>
    <row r="18" spans="1:8" s="21" customFormat="1" ht="303.75" x14ac:dyDescent="0.3">
      <c r="A18" s="23">
        <v>7</v>
      </c>
      <c r="B18" s="27" t="s">
        <v>24</v>
      </c>
      <c r="C18" s="24" t="s">
        <v>59</v>
      </c>
      <c r="D18" s="25" t="s">
        <v>17</v>
      </c>
      <c r="E18" s="25">
        <v>19833</v>
      </c>
      <c r="F18" s="25">
        <v>11</v>
      </c>
      <c r="G18" s="26">
        <f t="shared" si="0"/>
        <v>218163</v>
      </c>
      <c r="H18" s="22">
        <f>SUM(G18)</f>
        <v>218163</v>
      </c>
    </row>
    <row r="19" spans="1:8" s="21" customFormat="1" ht="344.25" x14ac:dyDescent="0.3">
      <c r="A19" s="23">
        <v>8</v>
      </c>
      <c r="B19" s="27" t="s">
        <v>25</v>
      </c>
      <c r="C19" s="24" t="s">
        <v>60</v>
      </c>
      <c r="D19" s="25" t="s">
        <v>17</v>
      </c>
      <c r="E19" s="25">
        <v>12205</v>
      </c>
      <c r="F19" s="25">
        <v>20</v>
      </c>
      <c r="G19" s="26">
        <f t="shared" si="0"/>
        <v>244100</v>
      </c>
      <c r="H19" s="22">
        <f>SUM(G19)</f>
        <v>244100</v>
      </c>
    </row>
    <row r="20" spans="1:8" s="21" customFormat="1" ht="214.5" customHeight="1" x14ac:dyDescent="0.3">
      <c r="A20" s="23">
        <v>9</v>
      </c>
      <c r="B20" s="27" t="s">
        <v>26</v>
      </c>
      <c r="C20" s="24" t="s">
        <v>61</v>
      </c>
      <c r="D20" s="25" t="s">
        <v>17</v>
      </c>
      <c r="E20" s="25">
        <v>28986</v>
      </c>
      <c r="F20" s="25">
        <v>40</v>
      </c>
      <c r="G20" s="26">
        <f t="shared" si="0"/>
        <v>1159440</v>
      </c>
    </row>
    <row r="21" spans="1:8" s="21" customFormat="1" ht="101.25" customHeight="1" x14ac:dyDescent="0.3">
      <c r="A21" s="23">
        <v>10</v>
      </c>
      <c r="B21" s="27" t="s">
        <v>27</v>
      </c>
      <c r="C21" s="24" t="s">
        <v>62</v>
      </c>
      <c r="D21" s="25" t="s">
        <v>17</v>
      </c>
      <c r="E21" s="25">
        <v>65550</v>
      </c>
      <c r="F21" s="25">
        <v>40</v>
      </c>
      <c r="G21" s="26">
        <f t="shared" si="0"/>
        <v>2622000</v>
      </c>
    </row>
    <row r="22" spans="1:8" s="21" customFormat="1" ht="318" customHeight="1" x14ac:dyDescent="0.3">
      <c r="A22" s="23">
        <v>11</v>
      </c>
      <c r="B22" s="27" t="s">
        <v>28</v>
      </c>
      <c r="C22" s="24" t="s">
        <v>63</v>
      </c>
      <c r="D22" s="25" t="s">
        <v>17</v>
      </c>
      <c r="E22" s="25">
        <v>9154</v>
      </c>
      <c r="F22" s="25">
        <v>11</v>
      </c>
      <c r="G22" s="26">
        <f t="shared" si="0"/>
        <v>100694</v>
      </c>
    </row>
    <row r="23" spans="1:8" s="21" customFormat="1" ht="328.5" customHeight="1" x14ac:dyDescent="0.3">
      <c r="A23" s="23">
        <v>12</v>
      </c>
      <c r="B23" s="27" t="s">
        <v>29</v>
      </c>
      <c r="C23" s="24" t="s">
        <v>64</v>
      </c>
      <c r="D23" s="25" t="s">
        <v>17</v>
      </c>
      <c r="E23" s="25">
        <v>42717</v>
      </c>
      <c r="F23" s="25">
        <v>10</v>
      </c>
      <c r="G23" s="26">
        <f t="shared" si="0"/>
        <v>427170</v>
      </c>
    </row>
    <row r="24" spans="1:8" s="21" customFormat="1" ht="333.75" customHeight="1" x14ac:dyDescent="0.3">
      <c r="A24" s="23">
        <v>13</v>
      </c>
      <c r="B24" s="27" t="s">
        <v>30</v>
      </c>
      <c r="C24" s="24" t="s">
        <v>65</v>
      </c>
      <c r="D24" s="25" t="s">
        <v>17</v>
      </c>
      <c r="E24" s="25">
        <v>61024</v>
      </c>
      <c r="F24" s="25">
        <v>8</v>
      </c>
      <c r="G24" s="26">
        <f t="shared" si="0"/>
        <v>488192</v>
      </c>
    </row>
    <row r="25" spans="1:8" s="21" customFormat="1" ht="162" x14ac:dyDescent="0.3">
      <c r="A25" s="23">
        <v>14</v>
      </c>
      <c r="B25" s="27" t="s">
        <v>130</v>
      </c>
      <c r="C25" s="24" t="s">
        <v>66</v>
      </c>
      <c r="D25" s="25" t="s">
        <v>17</v>
      </c>
      <c r="E25" s="25">
        <v>39666</v>
      </c>
      <c r="F25" s="25">
        <v>10</v>
      </c>
      <c r="G25" s="26">
        <f t="shared" si="0"/>
        <v>396660</v>
      </c>
    </row>
    <row r="26" spans="1:8" s="21" customFormat="1" ht="215.25" customHeight="1" x14ac:dyDescent="0.3">
      <c r="A26" s="23">
        <v>15</v>
      </c>
      <c r="B26" s="27" t="s">
        <v>31</v>
      </c>
      <c r="C26" s="24" t="s">
        <v>67</v>
      </c>
      <c r="D26" s="25" t="s">
        <v>17</v>
      </c>
      <c r="E26" s="25">
        <v>219685</v>
      </c>
      <c r="F26" s="25">
        <v>8</v>
      </c>
      <c r="G26" s="26">
        <f t="shared" si="0"/>
        <v>1757480</v>
      </c>
    </row>
    <row r="27" spans="1:8" s="21" customFormat="1" ht="200.25" customHeight="1" x14ac:dyDescent="0.3">
      <c r="A27" s="23">
        <v>16</v>
      </c>
      <c r="B27" s="27" t="s">
        <v>32</v>
      </c>
      <c r="C27" s="24" t="s">
        <v>68</v>
      </c>
      <c r="D27" s="25" t="s">
        <v>17</v>
      </c>
      <c r="E27" s="25">
        <v>11744</v>
      </c>
      <c r="F27" s="25">
        <v>8</v>
      </c>
      <c r="G27" s="26">
        <f t="shared" si="0"/>
        <v>93952</v>
      </c>
    </row>
    <row r="28" spans="1:8" s="21" customFormat="1" ht="219" customHeight="1" x14ac:dyDescent="0.3">
      <c r="A28" s="23">
        <v>17</v>
      </c>
      <c r="B28" s="27" t="s">
        <v>33</v>
      </c>
      <c r="C28" s="24" t="s">
        <v>69</v>
      </c>
      <c r="D28" s="25" t="s">
        <v>17</v>
      </c>
      <c r="E28" s="25">
        <v>199807</v>
      </c>
      <c r="F28" s="25">
        <v>35</v>
      </c>
      <c r="G28" s="26">
        <f t="shared" si="0"/>
        <v>6993245</v>
      </c>
    </row>
    <row r="29" spans="1:8" s="21" customFormat="1" ht="263.25" x14ac:dyDescent="0.3">
      <c r="A29" s="23">
        <v>18</v>
      </c>
      <c r="B29" s="27" t="s">
        <v>34</v>
      </c>
      <c r="C29" s="24" t="s">
        <v>70</v>
      </c>
      <c r="D29" s="25" t="s">
        <v>17</v>
      </c>
      <c r="E29" s="25">
        <v>39187</v>
      </c>
      <c r="F29" s="25">
        <v>15</v>
      </c>
      <c r="G29" s="26">
        <f t="shared" si="0"/>
        <v>587805</v>
      </c>
    </row>
    <row r="30" spans="1:8" s="21" customFormat="1" ht="303.75" x14ac:dyDescent="0.3">
      <c r="A30" s="23">
        <v>19</v>
      </c>
      <c r="B30" s="27" t="s">
        <v>35</v>
      </c>
      <c r="C30" s="24" t="s">
        <v>71</v>
      </c>
      <c r="D30" s="25" t="s">
        <v>17</v>
      </c>
      <c r="E30" s="25">
        <v>10680</v>
      </c>
      <c r="F30" s="25">
        <v>3</v>
      </c>
      <c r="G30" s="26">
        <f t="shared" si="0"/>
        <v>32040</v>
      </c>
    </row>
    <row r="31" spans="1:8" s="21" customFormat="1" ht="324" x14ac:dyDescent="0.3">
      <c r="A31" s="23">
        <v>20</v>
      </c>
      <c r="B31" s="27" t="s">
        <v>36</v>
      </c>
      <c r="C31" s="24" t="s">
        <v>72</v>
      </c>
      <c r="D31" s="25" t="s">
        <v>17</v>
      </c>
      <c r="E31" s="25">
        <v>12207</v>
      </c>
      <c r="F31" s="25">
        <v>2</v>
      </c>
      <c r="G31" s="26">
        <f t="shared" si="0"/>
        <v>24414</v>
      </c>
    </row>
    <row r="32" spans="1:8" s="21" customFormat="1" ht="40.5" x14ac:dyDescent="0.3">
      <c r="A32" s="23">
        <v>21</v>
      </c>
      <c r="B32" s="27" t="s">
        <v>37</v>
      </c>
      <c r="C32" s="24" t="s">
        <v>73</v>
      </c>
      <c r="D32" s="25" t="s">
        <v>17</v>
      </c>
      <c r="E32" s="25">
        <v>103857</v>
      </c>
      <c r="F32" s="25">
        <v>10</v>
      </c>
      <c r="G32" s="26">
        <f t="shared" si="0"/>
        <v>1038570</v>
      </c>
    </row>
    <row r="33" spans="1:7" s="21" customFormat="1" ht="40.5" x14ac:dyDescent="0.3">
      <c r="A33" s="23">
        <v>22</v>
      </c>
      <c r="B33" s="27" t="s">
        <v>38</v>
      </c>
      <c r="C33" s="24" t="s">
        <v>74</v>
      </c>
      <c r="D33" s="25" t="s">
        <v>17</v>
      </c>
      <c r="E33" s="25">
        <v>76280</v>
      </c>
      <c r="F33" s="25">
        <v>10</v>
      </c>
      <c r="G33" s="26">
        <f t="shared" si="0"/>
        <v>762800</v>
      </c>
    </row>
    <row r="34" spans="1:7" s="21" customFormat="1" ht="235.5" customHeight="1" x14ac:dyDescent="0.3">
      <c r="A34" s="23">
        <v>23</v>
      </c>
      <c r="B34" s="27" t="s">
        <v>39</v>
      </c>
      <c r="C34" s="24" t="s">
        <v>75</v>
      </c>
      <c r="D34" s="25" t="s">
        <v>17</v>
      </c>
      <c r="E34" s="25">
        <v>112965</v>
      </c>
      <c r="F34" s="25">
        <v>12</v>
      </c>
      <c r="G34" s="26">
        <f t="shared" si="0"/>
        <v>1355580</v>
      </c>
    </row>
    <row r="35" spans="1:7" s="21" customFormat="1" ht="283.5" x14ac:dyDescent="0.3">
      <c r="A35" s="23">
        <v>24</v>
      </c>
      <c r="B35" s="27" t="s">
        <v>40</v>
      </c>
      <c r="C35" s="24" t="s">
        <v>76</v>
      </c>
      <c r="D35" s="25" t="s">
        <v>17</v>
      </c>
      <c r="E35" s="25">
        <v>151846</v>
      </c>
      <c r="F35" s="25">
        <v>35</v>
      </c>
      <c r="G35" s="26">
        <f t="shared" si="0"/>
        <v>5314610</v>
      </c>
    </row>
    <row r="36" spans="1:7" s="21" customFormat="1" ht="40.5" x14ac:dyDescent="0.3">
      <c r="A36" s="23">
        <v>25</v>
      </c>
      <c r="B36" s="27" t="s">
        <v>41</v>
      </c>
      <c r="C36" s="24" t="s">
        <v>77</v>
      </c>
      <c r="D36" s="25" t="s">
        <v>17</v>
      </c>
      <c r="E36" s="25">
        <v>118973</v>
      </c>
      <c r="F36" s="25">
        <v>35</v>
      </c>
      <c r="G36" s="26">
        <f t="shared" si="0"/>
        <v>4164055</v>
      </c>
    </row>
    <row r="37" spans="1:7" s="21" customFormat="1" ht="40.5" x14ac:dyDescent="0.3">
      <c r="A37" s="23">
        <v>26</v>
      </c>
      <c r="B37" s="27" t="s">
        <v>42</v>
      </c>
      <c r="C37" s="24" t="s">
        <v>78</v>
      </c>
      <c r="D37" s="25" t="s">
        <v>17</v>
      </c>
      <c r="E37" s="25">
        <v>234816</v>
      </c>
      <c r="F37" s="25">
        <v>12</v>
      </c>
      <c r="G37" s="26">
        <f t="shared" si="0"/>
        <v>2817792</v>
      </c>
    </row>
    <row r="38" spans="1:7" s="21" customFormat="1" ht="40.5" x14ac:dyDescent="0.3">
      <c r="A38" s="23">
        <v>27</v>
      </c>
      <c r="B38" s="27" t="s">
        <v>43</v>
      </c>
      <c r="C38" s="24" t="s">
        <v>79</v>
      </c>
      <c r="D38" s="25" t="s">
        <v>17</v>
      </c>
      <c r="E38" s="25">
        <v>234816</v>
      </c>
      <c r="F38" s="25">
        <v>12</v>
      </c>
      <c r="G38" s="26">
        <f t="shared" si="0"/>
        <v>2817792</v>
      </c>
    </row>
    <row r="39" spans="1:7" s="21" customFormat="1" ht="40.5" x14ac:dyDescent="0.3">
      <c r="A39" s="23">
        <v>28</v>
      </c>
      <c r="B39" s="27" t="s">
        <v>44</v>
      </c>
      <c r="C39" s="24" t="s">
        <v>80</v>
      </c>
      <c r="D39" s="25" t="s">
        <v>17</v>
      </c>
      <c r="E39" s="25">
        <v>54000</v>
      </c>
      <c r="F39" s="25">
        <v>10</v>
      </c>
      <c r="G39" s="26">
        <f t="shared" si="0"/>
        <v>540000</v>
      </c>
    </row>
    <row r="40" spans="1:7" s="21" customFormat="1" ht="40.5" x14ac:dyDescent="0.3">
      <c r="A40" s="23">
        <v>29</v>
      </c>
      <c r="B40" s="27" t="s">
        <v>45</v>
      </c>
      <c r="C40" s="24" t="s">
        <v>81</v>
      </c>
      <c r="D40" s="25" t="s">
        <v>17</v>
      </c>
      <c r="E40" s="25">
        <v>54000</v>
      </c>
      <c r="F40" s="25">
        <v>10</v>
      </c>
      <c r="G40" s="26">
        <f t="shared" si="0"/>
        <v>540000</v>
      </c>
    </row>
    <row r="41" spans="1:7" s="21" customFormat="1" ht="409.5" x14ac:dyDescent="0.3">
      <c r="A41" s="23">
        <v>30</v>
      </c>
      <c r="B41" s="27" t="s">
        <v>46</v>
      </c>
      <c r="C41" s="24" t="s">
        <v>82</v>
      </c>
      <c r="D41" s="25" t="s">
        <v>17</v>
      </c>
      <c r="E41" s="25">
        <v>215050</v>
      </c>
      <c r="F41" s="25">
        <v>15</v>
      </c>
      <c r="G41" s="26">
        <f t="shared" si="0"/>
        <v>3225750</v>
      </c>
    </row>
    <row r="42" spans="1:7" s="21" customFormat="1" ht="364.5" x14ac:dyDescent="0.3">
      <c r="A42" s="23">
        <v>31</v>
      </c>
      <c r="B42" s="27" t="s">
        <v>47</v>
      </c>
      <c r="C42" s="24" t="s">
        <v>83</v>
      </c>
      <c r="D42" s="25" t="s">
        <v>17</v>
      </c>
      <c r="E42" s="25">
        <v>24410</v>
      </c>
      <c r="F42" s="25">
        <v>3</v>
      </c>
      <c r="G42" s="26">
        <f t="shared" si="0"/>
        <v>73230</v>
      </c>
    </row>
    <row r="43" spans="1:7" s="21" customFormat="1" ht="40.5" x14ac:dyDescent="0.3">
      <c r="A43" s="23">
        <v>32</v>
      </c>
      <c r="B43" s="27" t="s">
        <v>48</v>
      </c>
      <c r="C43" s="24" t="s">
        <v>84</v>
      </c>
      <c r="D43" s="25" t="s">
        <v>89</v>
      </c>
      <c r="E43" s="25">
        <v>48576</v>
      </c>
      <c r="F43" s="25">
        <v>40</v>
      </c>
      <c r="G43" s="26">
        <f t="shared" si="0"/>
        <v>1943040</v>
      </c>
    </row>
    <row r="44" spans="1:7" s="21" customFormat="1" ht="20.25" x14ac:dyDescent="0.3">
      <c r="A44" s="23">
        <v>33</v>
      </c>
      <c r="B44" s="27" t="s">
        <v>49</v>
      </c>
      <c r="C44" s="24" t="s">
        <v>85</v>
      </c>
      <c r="D44" s="25" t="s">
        <v>89</v>
      </c>
      <c r="E44" s="25">
        <v>48576</v>
      </c>
      <c r="F44" s="25">
        <v>40</v>
      </c>
      <c r="G44" s="26">
        <f t="shared" si="0"/>
        <v>1943040</v>
      </c>
    </row>
    <row r="45" spans="1:7" s="21" customFormat="1" ht="40.5" x14ac:dyDescent="0.3">
      <c r="A45" s="23">
        <v>34</v>
      </c>
      <c r="B45" s="27" t="s">
        <v>50</v>
      </c>
      <c r="C45" s="24" t="s">
        <v>86</v>
      </c>
      <c r="D45" s="25" t="s">
        <v>10</v>
      </c>
      <c r="E45" s="25">
        <v>104409</v>
      </c>
      <c r="F45" s="25">
        <v>7</v>
      </c>
      <c r="G45" s="26">
        <f t="shared" si="0"/>
        <v>730863</v>
      </c>
    </row>
    <row r="46" spans="1:7" s="21" customFormat="1" ht="40.5" x14ac:dyDescent="0.3">
      <c r="A46" s="23">
        <v>35</v>
      </c>
      <c r="B46" s="27" t="s">
        <v>51</v>
      </c>
      <c r="C46" s="24" t="s">
        <v>87</v>
      </c>
      <c r="D46" s="25" t="s">
        <v>11</v>
      </c>
      <c r="E46" s="25">
        <v>253000</v>
      </c>
      <c r="F46" s="25">
        <v>8</v>
      </c>
      <c r="G46" s="26">
        <f t="shared" si="0"/>
        <v>2024000</v>
      </c>
    </row>
    <row r="47" spans="1:7" s="21" customFormat="1" ht="40.5" x14ac:dyDescent="0.3">
      <c r="A47" s="23">
        <v>36</v>
      </c>
      <c r="B47" s="27" t="s">
        <v>52</v>
      </c>
      <c r="C47" s="24" t="s">
        <v>88</v>
      </c>
      <c r="D47" s="25" t="s">
        <v>11</v>
      </c>
      <c r="E47" s="25">
        <v>333500</v>
      </c>
      <c r="F47" s="25">
        <v>2</v>
      </c>
      <c r="G47" s="26">
        <f t="shared" si="0"/>
        <v>667000</v>
      </c>
    </row>
    <row r="48" spans="1:7" s="21" customFormat="1" ht="162" x14ac:dyDescent="0.3">
      <c r="A48" s="23">
        <v>37</v>
      </c>
      <c r="B48" s="27" t="s">
        <v>90</v>
      </c>
      <c r="C48" s="24" t="s">
        <v>98</v>
      </c>
      <c r="D48" s="25" t="s">
        <v>106</v>
      </c>
      <c r="E48" s="25">
        <v>14929.3</v>
      </c>
      <c r="F48" s="25">
        <v>70</v>
      </c>
      <c r="G48" s="26">
        <f t="shared" si="0"/>
        <v>1045051</v>
      </c>
    </row>
    <row r="49" spans="1:7" s="21" customFormat="1" ht="162" x14ac:dyDescent="0.3">
      <c r="A49" s="23">
        <v>38</v>
      </c>
      <c r="B49" s="27" t="s">
        <v>91</v>
      </c>
      <c r="C49" s="24" t="s">
        <v>99</v>
      </c>
      <c r="D49" s="25" t="s">
        <v>107</v>
      </c>
      <c r="E49" s="25">
        <v>23462.3</v>
      </c>
      <c r="F49" s="25">
        <v>50</v>
      </c>
      <c r="G49" s="26">
        <f t="shared" si="0"/>
        <v>1173115</v>
      </c>
    </row>
    <row r="50" spans="1:7" s="21" customFormat="1" ht="202.5" x14ac:dyDescent="0.3">
      <c r="A50" s="23">
        <v>39</v>
      </c>
      <c r="B50" s="27" t="s">
        <v>92</v>
      </c>
      <c r="C50" s="24" t="s">
        <v>100</v>
      </c>
      <c r="D50" s="25" t="s">
        <v>107</v>
      </c>
      <c r="E50" s="25">
        <v>127974.3</v>
      </c>
      <c r="F50" s="25">
        <v>15</v>
      </c>
      <c r="G50" s="26">
        <f t="shared" si="0"/>
        <v>1919614.5</v>
      </c>
    </row>
    <row r="51" spans="1:7" s="21" customFormat="1" ht="202.5" x14ac:dyDescent="0.3">
      <c r="A51" s="23">
        <v>40</v>
      </c>
      <c r="B51" s="27" t="s">
        <v>93</v>
      </c>
      <c r="C51" s="24" t="s">
        <v>101</v>
      </c>
      <c r="D51" s="25" t="s">
        <v>107</v>
      </c>
      <c r="E51" s="25">
        <v>18107.900000000001</v>
      </c>
      <c r="F51" s="25">
        <v>15</v>
      </c>
      <c r="G51" s="26">
        <f t="shared" si="0"/>
        <v>271618.5</v>
      </c>
    </row>
    <row r="52" spans="1:7" s="21" customFormat="1" ht="101.25" x14ac:dyDescent="0.3">
      <c r="A52" s="23">
        <v>41</v>
      </c>
      <c r="B52" s="27" t="s">
        <v>94</v>
      </c>
      <c r="C52" s="24" t="s">
        <v>102</v>
      </c>
      <c r="D52" s="25" t="s">
        <v>107</v>
      </c>
      <c r="E52" s="25">
        <v>21327.9</v>
      </c>
      <c r="F52" s="25">
        <v>15</v>
      </c>
      <c r="G52" s="26">
        <f t="shared" si="0"/>
        <v>319918.5</v>
      </c>
    </row>
    <row r="53" spans="1:7" s="21" customFormat="1" ht="121.5" x14ac:dyDescent="0.3">
      <c r="A53" s="23">
        <v>42</v>
      </c>
      <c r="B53" s="27" t="s">
        <v>95</v>
      </c>
      <c r="C53" s="24" t="s">
        <v>103</v>
      </c>
      <c r="D53" s="25" t="s">
        <v>10</v>
      </c>
      <c r="E53" s="25">
        <v>38237.5</v>
      </c>
      <c r="F53" s="25">
        <v>12</v>
      </c>
      <c r="G53" s="26">
        <f t="shared" si="0"/>
        <v>458850</v>
      </c>
    </row>
    <row r="54" spans="1:7" s="21" customFormat="1" ht="121.5" x14ac:dyDescent="0.3">
      <c r="A54" s="23">
        <v>43</v>
      </c>
      <c r="B54" s="27" t="s">
        <v>96</v>
      </c>
      <c r="C54" s="24" t="s">
        <v>104</v>
      </c>
      <c r="D54" s="25" t="s">
        <v>10</v>
      </c>
      <c r="E54" s="25">
        <v>38237.5</v>
      </c>
      <c r="F54" s="25">
        <v>12</v>
      </c>
      <c r="G54" s="26">
        <f t="shared" si="0"/>
        <v>458850</v>
      </c>
    </row>
    <row r="55" spans="1:7" s="21" customFormat="1" ht="121.5" x14ac:dyDescent="0.3">
      <c r="A55" s="23">
        <v>44</v>
      </c>
      <c r="B55" s="27" t="s">
        <v>97</v>
      </c>
      <c r="C55" s="24" t="s">
        <v>105</v>
      </c>
      <c r="D55" s="25" t="s">
        <v>10</v>
      </c>
      <c r="E55" s="25">
        <v>38237.5</v>
      </c>
      <c r="F55" s="25">
        <v>12</v>
      </c>
      <c r="G55" s="26">
        <f t="shared" si="0"/>
        <v>458850</v>
      </c>
    </row>
    <row r="56" spans="1:7" s="21" customFormat="1" ht="101.25" x14ac:dyDescent="0.3">
      <c r="A56" s="23">
        <v>45</v>
      </c>
      <c r="B56" s="27" t="s">
        <v>108</v>
      </c>
      <c r="C56" s="24" t="s">
        <v>117</v>
      </c>
      <c r="D56" s="25" t="s">
        <v>11</v>
      </c>
      <c r="E56" s="25">
        <v>218615</v>
      </c>
      <c r="F56" s="25">
        <v>14</v>
      </c>
      <c r="G56" s="26">
        <f t="shared" si="0"/>
        <v>3060610</v>
      </c>
    </row>
    <row r="57" spans="1:7" s="21" customFormat="1" ht="101.25" x14ac:dyDescent="0.3">
      <c r="A57" s="23">
        <v>46</v>
      </c>
      <c r="B57" s="27" t="s">
        <v>109</v>
      </c>
      <c r="C57" s="24" t="s">
        <v>118</v>
      </c>
      <c r="D57" s="25" t="s">
        <v>11</v>
      </c>
      <c r="E57" s="25">
        <v>24265</v>
      </c>
      <c r="F57" s="25">
        <v>20</v>
      </c>
      <c r="G57" s="26">
        <f t="shared" si="0"/>
        <v>485300</v>
      </c>
    </row>
    <row r="58" spans="1:7" s="21" customFormat="1" ht="141.75" x14ac:dyDescent="0.3">
      <c r="A58" s="23">
        <v>47</v>
      </c>
      <c r="B58" s="27" t="s">
        <v>110</v>
      </c>
      <c r="C58" s="24" t="s">
        <v>119</v>
      </c>
      <c r="D58" s="25" t="s">
        <v>11</v>
      </c>
      <c r="E58" s="25">
        <v>24265</v>
      </c>
      <c r="F58" s="25">
        <v>15</v>
      </c>
      <c r="G58" s="26">
        <f t="shared" si="0"/>
        <v>363975</v>
      </c>
    </row>
    <row r="59" spans="1:7" s="21" customFormat="1" ht="141.75" x14ac:dyDescent="0.3">
      <c r="A59" s="23">
        <v>48</v>
      </c>
      <c r="B59" s="27" t="s">
        <v>111</v>
      </c>
      <c r="C59" s="24" t="s">
        <v>120</v>
      </c>
      <c r="D59" s="25" t="s">
        <v>11</v>
      </c>
      <c r="E59" s="25">
        <v>24265</v>
      </c>
      <c r="F59" s="25">
        <v>15</v>
      </c>
      <c r="G59" s="26">
        <f t="shared" si="0"/>
        <v>363975</v>
      </c>
    </row>
    <row r="60" spans="1:7" s="21" customFormat="1" ht="101.25" x14ac:dyDescent="0.3">
      <c r="A60" s="23">
        <v>49</v>
      </c>
      <c r="B60" s="27" t="s">
        <v>112</v>
      </c>
      <c r="C60" s="24" t="s">
        <v>121</v>
      </c>
      <c r="D60" s="25" t="s">
        <v>11</v>
      </c>
      <c r="E60" s="25">
        <v>15065</v>
      </c>
      <c r="F60" s="25">
        <v>16</v>
      </c>
      <c r="G60" s="26">
        <f t="shared" si="0"/>
        <v>241040</v>
      </c>
    </row>
    <row r="61" spans="1:7" s="21" customFormat="1" ht="121.5" x14ac:dyDescent="0.3">
      <c r="A61" s="23">
        <v>50</v>
      </c>
      <c r="B61" s="27" t="s">
        <v>113</v>
      </c>
      <c r="C61" s="24" t="s">
        <v>122</v>
      </c>
      <c r="D61" s="25" t="s">
        <v>11</v>
      </c>
      <c r="E61" s="25">
        <v>20815</v>
      </c>
      <c r="F61" s="25">
        <v>16</v>
      </c>
      <c r="G61" s="26">
        <f t="shared" si="0"/>
        <v>333040</v>
      </c>
    </row>
    <row r="62" spans="1:7" s="21" customFormat="1" ht="81" x14ac:dyDescent="0.3">
      <c r="A62" s="23">
        <v>51</v>
      </c>
      <c r="B62" s="27" t="s">
        <v>114</v>
      </c>
      <c r="C62" s="24" t="s">
        <v>151</v>
      </c>
      <c r="D62" s="25" t="s">
        <v>11</v>
      </c>
      <c r="E62" s="25">
        <v>1449</v>
      </c>
      <c r="F62" s="25">
        <v>50</v>
      </c>
      <c r="G62" s="26">
        <f t="shared" si="0"/>
        <v>72450</v>
      </c>
    </row>
    <row r="63" spans="1:7" s="21" customFormat="1" ht="104.25" customHeight="1" x14ac:dyDescent="0.3">
      <c r="A63" s="23">
        <v>52</v>
      </c>
      <c r="B63" s="27" t="s">
        <v>115</v>
      </c>
      <c r="C63" s="24" t="s">
        <v>123</v>
      </c>
      <c r="D63" s="25" t="s">
        <v>11</v>
      </c>
      <c r="E63" s="25">
        <v>1449</v>
      </c>
      <c r="F63" s="25">
        <v>50</v>
      </c>
      <c r="G63" s="26">
        <f t="shared" si="0"/>
        <v>72450</v>
      </c>
    </row>
    <row r="64" spans="1:7" s="21" customFormat="1" ht="104.25" customHeight="1" x14ac:dyDescent="0.3">
      <c r="A64" s="23">
        <v>53</v>
      </c>
      <c r="B64" s="27" t="s">
        <v>116</v>
      </c>
      <c r="C64" s="24" t="s">
        <v>124</v>
      </c>
      <c r="D64" s="25" t="s">
        <v>11</v>
      </c>
      <c r="E64" s="25">
        <v>53130</v>
      </c>
      <c r="F64" s="25">
        <v>15</v>
      </c>
      <c r="G64" s="26">
        <f t="shared" si="0"/>
        <v>796950</v>
      </c>
    </row>
    <row r="65" spans="1:9" s="21" customFormat="1" ht="104.25" customHeight="1" x14ac:dyDescent="0.3">
      <c r="A65" s="23">
        <v>54</v>
      </c>
      <c r="B65" s="28" t="s">
        <v>131</v>
      </c>
      <c r="C65" s="27" t="s">
        <v>132</v>
      </c>
      <c r="D65" s="25" t="s">
        <v>10</v>
      </c>
      <c r="E65" s="29">
        <v>250</v>
      </c>
      <c r="F65" s="25">
        <v>15000</v>
      </c>
      <c r="G65" s="26">
        <f t="shared" si="0"/>
        <v>3750000</v>
      </c>
    </row>
    <row r="66" spans="1:9" s="21" customFormat="1" ht="104.25" customHeight="1" x14ac:dyDescent="0.3">
      <c r="A66" s="23">
        <v>55</v>
      </c>
      <c r="B66" s="28" t="s">
        <v>133</v>
      </c>
      <c r="C66" s="28" t="s">
        <v>134</v>
      </c>
      <c r="D66" s="25" t="s">
        <v>10</v>
      </c>
      <c r="E66" s="29">
        <v>250</v>
      </c>
      <c r="F66" s="25">
        <v>5000</v>
      </c>
      <c r="G66" s="26">
        <f t="shared" si="0"/>
        <v>1250000</v>
      </c>
    </row>
    <row r="67" spans="1:9" s="21" customFormat="1" ht="104.25" customHeight="1" x14ac:dyDescent="0.3">
      <c r="A67" s="23">
        <v>56</v>
      </c>
      <c r="B67" s="28" t="s">
        <v>135</v>
      </c>
      <c r="C67" s="28" t="s">
        <v>136</v>
      </c>
      <c r="D67" s="25" t="s">
        <v>10</v>
      </c>
      <c r="E67" s="29">
        <v>250</v>
      </c>
      <c r="F67" s="25">
        <v>500</v>
      </c>
      <c r="G67" s="26">
        <f t="shared" si="0"/>
        <v>125000</v>
      </c>
    </row>
    <row r="68" spans="1:9" s="21" customFormat="1" ht="104.25" customHeight="1" x14ac:dyDescent="0.3">
      <c r="A68" s="23">
        <v>57</v>
      </c>
      <c r="B68" s="28" t="s">
        <v>137</v>
      </c>
      <c r="C68" s="28" t="s">
        <v>138</v>
      </c>
      <c r="D68" s="25" t="s">
        <v>10</v>
      </c>
      <c r="E68" s="29">
        <v>250</v>
      </c>
      <c r="F68" s="25">
        <v>500</v>
      </c>
      <c r="G68" s="26">
        <f t="shared" si="0"/>
        <v>125000</v>
      </c>
    </row>
    <row r="69" spans="1:9" s="21" customFormat="1" ht="177.75" customHeight="1" x14ac:dyDescent="0.3">
      <c r="A69" s="23">
        <v>58</v>
      </c>
      <c r="B69" s="27" t="s">
        <v>152</v>
      </c>
      <c r="C69" s="27" t="s">
        <v>139</v>
      </c>
      <c r="D69" s="25" t="s">
        <v>10</v>
      </c>
      <c r="E69" s="29">
        <v>156</v>
      </c>
      <c r="F69" s="25">
        <v>500</v>
      </c>
      <c r="G69" s="26">
        <f t="shared" si="0"/>
        <v>78000</v>
      </c>
    </row>
    <row r="70" spans="1:9" s="21" customFormat="1" ht="104.25" customHeight="1" x14ac:dyDescent="0.3">
      <c r="A70" s="23">
        <v>59</v>
      </c>
      <c r="B70" s="27" t="s">
        <v>155</v>
      </c>
      <c r="C70" s="27" t="s">
        <v>156</v>
      </c>
      <c r="D70" s="25" t="s">
        <v>10</v>
      </c>
      <c r="E70" s="29">
        <v>22000</v>
      </c>
      <c r="F70" s="25">
        <v>20</v>
      </c>
      <c r="G70" s="26">
        <f t="shared" si="0"/>
        <v>440000</v>
      </c>
    </row>
    <row r="71" spans="1:9" s="21" customFormat="1" ht="104.25" customHeight="1" x14ac:dyDescent="0.3">
      <c r="A71" s="23">
        <v>60</v>
      </c>
      <c r="B71" s="27" t="s">
        <v>157</v>
      </c>
      <c r="C71" s="27" t="s">
        <v>158</v>
      </c>
      <c r="D71" s="25" t="s">
        <v>10</v>
      </c>
      <c r="E71" s="29">
        <v>22000</v>
      </c>
      <c r="F71" s="25">
        <v>20</v>
      </c>
      <c r="G71" s="26">
        <f t="shared" si="0"/>
        <v>440000</v>
      </c>
    </row>
    <row r="72" spans="1:9" s="21" customFormat="1" ht="104.25" customHeight="1" x14ac:dyDescent="0.3">
      <c r="A72" s="23">
        <v>61</v>
      </c>
      <c r="B72" s="27" t="s">
        <v>159</v>
      </c>
      <c r="C72" s="27" t="s">
        <v>161</v>
      </c>
      <c r="D72" s="25" t="s">
        <v>10</v>
      </c>
      <c r="E72" s="29">
        <v>24000</v>
      </c>
      <c r="F72" s="25">
        <v>20</v>
      </c>
      <c r="G72" s="26">
        <f t="shared" si="0"/>
        <v>480000</v>
      </c>
    </row>
    <row r="73" spans="1:9" s="21" customFormat="1" ht="104.25" customHeight="1" x14ac:dyDescent="0.3">
      <c r="A73" s="23">
        <v>62</v>
      </c>
      <c r="B73" s="28" t="s">
        <v>140</v>
      </c>
      <c r="C73" s="28" t="s">
        <v>141</v>
      </c>
      <c r="D73" s="25" t="s">
        <v>10</v>
      </c>
      <c r="E73" s="29">
        <v>125000</v>
      </c>
      <c r="F73" s="25">
        <v>50</v>
      </c>
      <c r="G73" s="26">
        <f t="shared" si="0"/>
        <v>6250000</v>
      </c>
    </row>
    <row r="74" spans="1:9" s="21" customFormat="1" ht="104.25" customHeight="1" x14ac:dyDescent="0.3">
      <c r="A74" s="23">
        <v>63</v>
      </c>
      <c r="B74" s="28" t="s">
        <v>153</v>
      </c>
      <c r="C74" s="28" t="s">
        <v>154</v>
      </c>
      <c r="D74" s="25" t="s">
        <v>10</v>
      </c>
      <c r="E74" s="29">
        <v>125000</v>
      </c>
      <c r="F74" s="25">
        <v>50</v>
      </c>
      <c r="G74" s="26">
        <f t="shared" si="0"/>
        <v>6250000</v>
      </c>
    </row>
    <row r="75" spans="1:9" s="21" customFormat="1" ht="104.25" customHeight="1" x14ac:dyDescent="0.3">
      <c r="A75" s="23">
        <v>64</v>
      </c>
      <c r="B75" s="28" t="s">
        <v>142</v>
      </c>
      <c r="C75" s="28" t="s">
        <v>144</v>
      </c>
      <c r="D75" s="25" t="s">
        <v>10</v>
      </c>
      <c r="E75" s="29">
        <v>170000</v>
      </c>
      <c r="F75" s="25">
        <v>10</v>
      </c>
      <c r="G75" s="26">
        <f t="shared" ref="G75" si="1">E75*F75</f>
        <v>1700000</v>
      </c>
    </row>
    <row r="76" spans="1:9" s="21" customFormat="1" ht="104.25" customHeight="1" x14ac:dyDescent="0.3">
      <c r="A76" s="23">
        <v>65</v>
      </c>
      <c r="B76" s="28" t="s">
        <v>143</v>
      </c>
      <c r="C76" s="28" t="s">
        <v>144</v>
      </c>
      <c r="D76" s="25" t="s">
        <v>10</v>
      </c>
      <c r="E76" s="29">
        <v>205000</v>
      </c>
      <c r="F76" s="25">
        <v>10</v>
      </c>
      <c r="G76" s="26">
        <f t="shared" si="0"/>
        <v>2050000</v>
      </c>
    </row>
    <row r="77" spans="1:9" s="21" customFormat="1" ht="104.25" customHeight="1" x14ac:dyDescent="0.3">
      <c r="A77" s="23">
        <v>66</v>
      </c>
      <c r="B77" s="28" t="s">
        <v>145</v>
      </c>
      <c r="C77" s="28" t="s">
        <v>146</v>
      </c>
      <c r="D77" s="25" t="s">
        <v>10</v>
      </c>
      <c r="E77" s="29">
        <v>170000</v>
      </c>
      <c r="F77" s="25">
        <v>5</v>
      </c>
      <c r="G77" s="26">
        <f t="shared" ref="G77:G79" si="2">E77*F77</f>
        <v>850000</v>
      </c>
      <c r="I77" s="22">
        <f>I78-I80</f>
        <v>0</v>
      </c>
    </row>
    <row r="78" spans="1:9" s="21" customFormat="1" ht="104.25" customHeight="1" x14ac:dyDescent="0.3">
      <c r="A78" s="23">
        <v>67</v>
      </c>
      <c r="B78" s="28" t="s">
        <v>147</v>
      </c>
      <c r="C78" s="27" t="s">
        <v>148</v>
      </c>
      <c r="D78" s="25" t="s">
        <v>10</v>
      </c>
      <c r="E78" s="29">
        <v>6500</v>
      </c>
      <c r="F78" s="25">
        <v>50</v>
      </c>
      <c r="G78" s="26">
        <f t="shared" si="2"/>
        <v>325000</v>
      </c>
      <c r="I78" s="37"/>
    </row>
    <row r="79" spans="1:9" s="21" customFormat="1" ht="104.25" customHeight="1" x14ac:dyDescent="0.3">
      <c r="A79" s="23">
        <v>68</v>
      </c>
      <c r="B79" s="28" t="s">
        <v>149</v>
      </c>
      <c r="C79" s="27" t="s">
        <v>150</v>
      </c>
      <c r="D79" s="25" t="s">
        <v>10</v>
      </c>
      <c r="E79" s="29">
        <v>245000</v>
      </c>
      <c r="F79" s="25">
        <v>2</v>
      </c>
      <c r="G79" s="26">
        <f t="shared" si="2"/>
        <v>490000</v>
      </c>
      <c r="I79" s="38"/>
    </row>
    <row r="80" spans="1:9" ht="35.25" customHeight="1" x14ac:dyDescent="0.25">
      <c r="A80" s="30"/>
      <c r="B80" s="28"/>
      <c r="C80" s="31"/>
      <c r="D80" s="25"/>
      <c r="E80" s="29"/>
      <c r="F80" s="25"/>
      <c r="G80" s="32">
        <f>SUM(G12:G79)</f>
        <v>83730354.5</v>
      </c>
      <c r="I80" s="38"/>
    </row>
    <row r="81" spans="1:9" ht="6" customHeight="1" x14ac:dyDescent="0.25">
      <c r="A81" s="8"/>
      <c r="B81" s="9"/>
      <c r="C81" s="10"/>
      <c r="D81" s="11"/>
      <c r="E81" s="12"/>
      <c r="F81" s="11"/>
      <c r="G81" s="13"/>
      <c r="I81" s="38"/>
    </row>
    <row r="82" spans="1:9" hidden="1" x14ac:dyDescent="0.25">
      <c r="I82" s="39"/>
    </row>
    <row r="83" spans="1:9" s="2" customFormat="1" ht="65.25" customHeight="1" x14ac:dyDescent="0.35">
      <c r="A83" s="35" t="s">
        <v>160</v>
      </c>
      <c r="B83" s="35"/>
      <c r="C83" s="35"/>
      <c r="D83" s="35"/>
      <c r="E83" s="35"/>
      <c r="F83" s="35"/>
      <c r="G83" s="35"/>
      <c r="I83" s="40"/>
    </row>
    <row r="84" spans="1:9" s="2" customFormat="1" ht="37.5" customHeight="1" x14ac:dyDescent="0.35">
      <c r="A84" s="15" t="s">
        <v>12</v>
      </c>
      <c r="B84" s="15"/>
      <c r="C84" s="15"/>
      <c r="D84" s="15"/>
      <c r="E84" s="15"/>
      <c r="F84" s="15"/>
      <c r="G84" s="16"/>
    </row>
    <row r="85" spans="1:9" s="2" customFormat="1" ht="48.75" customHeight="1" x14ac:dyDescent="0.35">
      <c r="A85" s="35" t="s">
        <v>13</v>
      </c>
      <c r="B85" s="35"/>
      <c r="C85" s="35"/>
      <c r="D85" s="35"/>
      <c r="E85" s="35"/>
      <c r="F85" s="35"/>
      <c r="G85" s="35"/>
    </row>
    <row r="86" spans="1:9" s="17" customFormat="1" ht="54" customHeight="1" x14ac:dyDescent="0.35">
      <c r="A86" s="35" t="s">
        <v>125</v>
      </c>
      <c r="B86" s="35"/>
      <c r="C86" s="35"/>
      <c r="D86" s="35"/>
      <c r="E86" s="35"/>
      <c r="F86" s="35"/>
      <c r="G86" s="35"/>
    </row>
    <row r="87" spans="1:9" s="2" customFormat="1" ht="75.75" customHeight="1" x14ac:dyDescent="0.35">
      <c r="A87" s="35" t="s">
        <v>126</v>
      </c>
      <c r="B87" s="35"/>
      <c r="C87" s="35"/>
      <c r="D87" s="35"/>
      <c r="E87" s="35"/>
      <c r="F87" s="35"/>
      <c r="G87" s="35"/>
    </row>
    <row r="88" spans="1:9" s="2" customFormat="1" ht="46.5" customHeight="1" x14ac:dyDescent="0.35">
      <c r="A88" s="15" t="s">
        <v>14</v>
      </c>
      <c r="B88" s="15"/>
      <c r="C88" s="15"/>
      <c r="D88" s="15"/>
      <c r="E88" s="15"/>
      <c r="F88" s="15"/>
      <c r="G88" s="16"/>
    </row>
    <row r="89" spans="1:9" s="2" customFormat="1" ht="23.25" x14ac:dyDescent="0.35">
      <c r="B89" s="15"/>
      <c r="G89" s="18"/>
    </row>
  </sheetData>
  <mergeCells count="10">
    <mergeCell ref="A11:G11"/>
    <mergeCell ref="A83:G83"/>
    <mergeCell ref="A85:G85"/>
    <mergeCell ref="A86:G86"/>
    <mergeCell ref="A87:G87"/>
    <mergeCell ref="A3:H3"/>
    <mergeCell ref="A2:H2"/>
    <mergeCell ref="A5:G5"/>
    <mergeCell ref="A7:G7"/>
    <mergeCell ref="A8:G8"/>
  </mergeCells>
  <pageMargins left="0.31496062992125984" right="0.31496062992125984" top="0.74803149606299213" bottom="0.74803149606299213" header="0.31496062992125984" footer="0.11811023622047245"/>
  <pageSetup paperSize="9" scale="46" orientation="landscape" r:id="rId1"/>
  <rowBreaks count="3" manualBreakCount="3">
    <brk id="13" max="6" man="1"/>
    <brk id="56" max="6" man="1"/>
    <brk id="63"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лист3</vt:lpstr>
      <vt:lpstr>лист3!Заголовки_для_печати</vt:lpstr>
      <vt:lpstr>лист3!Область_печати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dc:creator>
  <cp:lastModifiedBy>Q</cp:lastModifiedBy>
  <cp:lastPrinted>2023-01-11T07:47:11Z</cp:lastPrinted>
  <dcterms:created xsi:type="dcterms:W3CDTF">2023-01-06T13:38:43Z</dcterms:created>
  <dcterms:modified xsi:type="dcterms:W3CDTF">2023-01-11T04:54:28Z</dcterms:modified>
</cp:coreProperties>
</file>