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Q\Desktop\ГОС ЗАКУП 2023 Г\"/>
    </mc:Choice>
  </mc:AlternateContent>
  <xr:revisionPtr revIDLastSave="0" documentId="13_ncr:1_{66755CBC-2A31-46F6-88D8-32EEEE4DD355}" xr6:coauthVersionLast="36" xr6:coauthVersionMax="36" xr10:uidLastSave="{00000000-0000-0000-0000-000000000000}"/>
  <bookViews>
    <workbookView xWindow="0" yWindow="0" windowWidth="26370" windowHeight="11595" xr2:uid="{2E1B7BC2-3C88-444A-984D-684AB28CEFD5}"/>
  </bookViews>
  <sheets>
    <sheet name="лист3" sheetId="1" r:id="rId1"/>
  </sheets>
  <definedNames>
    <definedName name="_xlnm.Print_Titles" localSheetId="0">лист3!$9:$9</definedName>
    <definedName name="_xlnm.Print_Area" localSheetId="0">лист3!$A$1:$G$77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1" l="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H17" i="1" l="1"/>
  <c r="G11" i="1"/>
  <c r="G68" i="1" s="1"/>
  <c r="H18" i="1" l="1"/>
</calcChain>
</file>

<file path=xl/sharedStrings.xml><?xml version="1.0" encoding="utf-8"?>
<sst xmlns="http://schemas.openxmlformats.org/spreadsheetml/2006/main" count="192" uniqueCount="135">
  <si>
    <t xml:space="preserve"> о проведении закупа способом запроса ценовых предложений</t>
  </si>
  <si>
    <t>№</t>
  </si>
  <si>
    <t xml:space="preserve">Международное непатентованное название </t>
  </si>
  <si>
    <t>Техническое описание</t>
  </si>
  <si>
    <t>Ед. изм</t>
  </si>
  <si>
    <t>Цена за единицу</t>
  </si>
  <si>
    <t>Количество</t>
  </si>
  <si>
    <t xml:space="preserve">Сумма </t>
  </si>
  <si>
    <t>В соответсвии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и признании утратившими силу некоторых решений Правительства Республики Казахстан Постановление Правительства Республики Казахстан от 4 июня 2021 года № 375.</t>
  </si>
  <si>
    <t xml:space="preserve">г.Алматы                                                                                                                                                                                                </t>
  </si>
  <si>
    <t>шт</t>
  </si>
  <si>
    <t>уп</t>
  </si>
  <si>
    <t>3) Товар должен быть доставлен по адресу: РК, г.Алматы, микрорайон №2, 54, склад аптеки.</t>
  </si>
  <si>
    <t>4) Сроки и условия поставки: поставка товара должна осуществляться в течении года по предварительной заявке Заказчика в течении 3-х рабочих дней с момента получения заявки.</t>
  </si>
  <si>
    <t>Дополнительную информацию и справку можно получить по телефону: 8(727) 341 03 05, вн. 117.</t>
  </si>
  <si>
    <r>
      <t>      Заказчик и организатор</t>
    </r>
    <r>
      <rPr>
        <b/>
        <sz val="14"/>
        <color rgb="FF000000"/>
        <rFont val="Times New Roman"/>
        <family val="1"/>
        <charset val="204"/>
      </rPr>
      <t>: Коммунальное государственное предприятие на праве хозяйственного ведения «Детская городская клиническая больница №2» Управления общественного здравоохранения города Алматы</t>
    </r>
    <r>
      <rPr>
        <sz val="14"/>
        <color rgb="FF000000"/>
        <rFont val="Times New Roman"/>
        <family val="1"/>
        <charset val="204"/>
      </rPr>
      <t>, адрес: г.Алматы, микрорайон 2, 54,  объявляет о проведении закупа способом запроса ценовых предложений лекарственных средств изделий медицинского назначения.</t>
    </r>
  </si>
  <si>
    <t>1)     Наименование международных непатентованных наименований закупаемых товаров, торговых наименований — в случае индивидуальной непереносимости пациента, об объеме закупа, месте поставок, суммах, выделенных для закупа по каждому лоту:</t>
  </si>
  <si>
    <t>Изделия медицинского назначения (ИМН)</t>
  </si>
  <si>
    <t>10  января 2023 года</t>
  </si>
  <si>
    <t>Регулируемый клапан, 30-200, 5
уровней рабочего давления в
пределах 30-200 мм Н2О: 30, 70,
110, 150, 200 мм Н2О.
Присоединенное антисифонное
устройство: +200 мм Н2О в
вертикальном положении.</t>
  </si>
  <si>
    <t>Регулируемый клапан, 30-200, с
плоским резервуаром, 5 уровней
рабочего давления в пределах 30-
200 мм Н2О: 30, 70, 110, 150, 200
мм Н2О.</t>
  </si>
  <si>
    <t>Наружный люмбальный катетер рентгеноконтрастный, длина не менее 90 см, внешний диаметр не более 1.6 мм и внутренний диаметр не более 0.76 мм. Должен быть перфорирован на расстоянии не менее 23 мм от проксимального конца. На катетере должны быть нанесены маркировки полноты на расстоянии 11, 16, 21 и 26 см от проксимального конца. Катетер должен иметь открытый кончик. Люмбальный катетер должен поставляться с фиксирующей скобой для фиксации катетера на кожной ткани, иглой Туохи 14G длиной не менее 9 см для введения в интратекальное пространство и коннектором 5Fr для соединения катетера с трубчатой конструкцией. Должен поставляться в индивидуальной двойной легкооткрываемой, стерильной, апирогенной упаковке. Должен быть стерилизован оксидом этилена.</t>
  </si>
  <si>
    <t>Крепежная панель, градуированная в мм Н2О и мм Hg для измерения ВЧД, градуированная капельная камера не менее 100 мл (±2%), должна быть снабжена вентиляционным отверстием с гидрофобным фильтром, градуированный ликворосборник не менее 650 мл, должен быть снабжен защитным колпачком и гидрофобным фильтром; три 3-ходовых краника с Луер-Лок коннектором, каждый включает зону доступа для инъекций, забора проб ликвора и мониторинга ВЧД, дренажная трубка длиной не менее 160 см, должна быть маркированна зеленой полосой, снабженна Луэр-Лок коннекторами и антирефлюксным клапаном. Должна поставляться с вентрикулярным катетером, длина не менее 29 см, внутренний диаметр не более 1.5 мм, наружный диаметр не более 3.0 мм, с рентгеноконтрастной полосой, проксимальный кончик должен быть мультиперфорирован на отрезке длиной не менее 23 мм и должен быть снабжен маркерами длины на расстоянии 5, 10, 15 см. Должна поставляться в индивидуальной двойной легкооткрываемой, стерильной, апирогенной упаковке. Должна быть стерилизован оксидом этилена.</t>
  </si>
  <si>
    <t>Градуированный ликворосборник не менее 600 мл, наличие интегрированной капельной камеры, трубка не менее 30 см с зажимом и Луэр-Лок коннектором, наличие клапана для опорожнения со съемным колпачком,  наличие градуированной шкалы на 360 мм Н2О, дренажная трубка не менее 160 см, маркированная зеленой полосой, с Луэр-Лок коннектором типа "female", зажимом, анти-рефлюксным клапаном, Y-образным портом для инъекций, 3-х ходовым краником с Луэр-Лок коннекторм типа "female", соединительной трубкой с Луэр-Лок коннектором типа "male". Должна поставляться в индивидуальной двойной легкооткрываемой, стерильной, апирогенной упаковке. Должна быть стерилизован оксидом этилена.</t>
  </si>
  <si>
    <t>Крепежная панель, градуированная в мм Н2О и мм Hg для измерения ВЧД, градуированная капельная камера не менее 100 мл (±2%), должна быть снабжена вентиляционным отверстием с гидрофобным фильтром, градуированный ликворосборник не менее 650 мл, должен быть снабжен защитным колпачком и гидрофобным фильтром; три 3-ходовых краника с Луер-Лок коннектором, каждый включает зону доступа для инъекций, забора проб ликвора и мониторинга ВЧД, дренажная трубка длиной не менее 160 см, должна быть маркированна зеленой полосой, снабженна Луэр-Лок коннекторами и антирефлюксным клапаном. Должна поставляться в индивидуальной двойной легкооткрываемой, стерильной, апирогенной упаковке. Должна быть стерилизован оксидом этилена.</t>
  </si>
  <si>
    <t>Наружный вентрикулярный катетер с рентгеноконтрастной полосой, длина не менее 29 см, внешний диаметр не более 3.0 мм и внутренний диаметр не менее 1.5 мм. Вентрикулярный катетер должен быть мультиперфорирован на расстоянии не менее 23 мм от проксимального конца, на нем должны быть нанесены маркировки полноты на расстоянии 5, 10 и 15 см от проксимального конца. Должен поставляться в индивидуальной двойной легкооткрываемой, стерильной, апирогенной упаковке. Должен быть стерилизован оксидом этилена.</t>
  </si>
  <si>
    <t>Резервуар СМЖ с интегрированным коннектором и с присоединенным к нему катетером используется в целях обеспечения доступа к цереброспинальной жидкости (ЦСЖ). Резервуар должен состоять из прозрачного силиконового купола, рентгеноконтастной силиконовой основы с 4-мя сквозными отверстиями, облегчающими процесс фиксации резервуара к надкостнице, полипропиленовой защиты от сквозной перфорации иглой, полипропиленовым, нтегрированным с защитой входным коннектором диаметром не более 2 мм. Резервуар с боковым входом в линию должен состоять из прозрачного купола, плоской донной частью и силиконовой выводной трубки. Диаметр резервуара не более 20.0 мм, толщина купола не более 6.5 мм, длина выводной трубки не менее 20.0 мм, внутренний диаметр трубки составляет не более 1.1 мм, наружный диаметр трубки составляет не более 2.2 мм. Полезный объем резервуара не более 0.25 мл. Поставляется в комплекте с вентрикулярным катетером, внутренний диаметр не более 1.3 мм, наружный диаметр не более 2.5 мм, длина не менее 19 см. Должен поставляться в индивидуальной двойной легкооткрываемой, стерильной, апирогенной упаковке. Должен быть стерилизован оксидом этилена.</t>
  </si>
  <si>
    <t>Вентрикулярный катетер предназначен для дренирования спинномозговой жидкости (СМЖ). Катетер должен быть изготовлен из силикона и импрегнирован сульфатом бария. Прямой вентрикулярный катетер, внутренний диаметр катетера не более 1.5 мм, наружный диаметр катетера не более 3.0 мм, длина не менее 23 см, мультиперфорирован на расстоянии 25 мм от проксимального конца, рентгеноконтрастные полоски, черные маркеры длины на расстоянии 5,10 и 15 см от проксимального конца. Наличие стилета. Должен поставляться в индивидуальной двойной легкооткрываемой, стерильной, апирогенной упаковке. Должен быть стерилизован оксидом этилена.</t>
  </si>
  <si>
    <t>Катетер предназначен для дренирования спинномозговой жидкости (СМЖ). Катетер должен быть изготовлен из силикона и импрегнирован сульфатом бария. Дистальный катетер, внутренний диаметр не более 1.1 мм, наружный диаметр не более 2.5 мм, длина не менее 110 см, с открытым кончиком, с отверстиями. Должен поставляться в индивидуальной двойной легкооткрываемой, стерильной, апирогенной упаковке. Должен быть стерилизован оксидом этилена.</t>
  </si>
  <si>
    <t>Клапан предназначен для лечения гидроцефалии путем шунтирования спинномозговой жидкости (СМЖ) в брюшную полость или в правое предсердие. Клапан фиксированного давления; 50 мм вод. ст. (низкое). Корпус клапана должен быть изготовлен из полисульфона. Клапан не должен содержать фталатов и натурального или синтетического латекса. Корпус клапана должен содержать механизм "шарик в конусе", с помощью которого определяется рабочее давление клапана. Недеформирующийся корпус клапана защищает механизм от механических ударов. Диаметр клапана не более 16.0 мм. Длина клапана с коннекторами составляет не более 32.0 мм. Толщина клапана составляет не более 4.6 мм. Диаметр коннекторов составляет не более 1.8 мм. Коннекторы должны быть изготовлены из нержавеющей стали. На каждой стороне входного коннектора должны быть отверстия для крепления, позволяющие соединить клапан с подкожными тканями, тем самым предотвращая его смещение. Сверху на клапане должна быть расположена стрелка, показывающая направление потока СМЖ проходящего через клапан. Наличие рентгеноконтрастных титановых шпилек, вмонтированных в корпус клапана с правой стороны для обозначения  значения рабочего давления этого клапана фиксированного давления. Должен поставляться в индивидуальной двойной легкооткрываемой, стерильной, апирогенной упаковке. Должен быть стерилизован оксидом этилена. Должен поставляться с присоединенным перитонеальным катетером, изготовленным из силикона, с полоской импрегнированной барием, внутренний диаметр катетера не более 1.1 мм, наружный диаметр катетера не более 2.5 мм, длина катетера не менее 110 см, с открытым кончиком, с отверстиями. В комплекте должен быть прямой вентрикулярный катетер, внутренний диаметр катетера не более 1.3 мм, наружный диаметр катетера не более 2.5 мм, длина не менее 23 см, мультиперфорирован на расстоянии 16 мм от проксимального конца, с рентгеноконтрастными полосками, импрегнирован танталом, черные маркеры длины на расстоянии 5, 10 и 15 см от проксимального конца, наличие углового клипса и стилета.</t>
  </si>
  <si>
    <t>Клапан предназначен для лечения гидроцефалии путем шунтирования спинномозговой жидкости (СМЖ) в брюшную полость или в правое предсердие. Клапан фиксированного давления; 110 мм вод. ст. (среднее). Корпус клапана должен быть изготовлен из полисульфона. Клапан не должен содержать фталатов и натурального или синтетического латекса. Корпус клапана должен содержать механизм "шарик в конусе", с помощью которого определяется рабочее давление клапана. Недеформирующийся корпус клапана защищает механизм от механических ударов. Диаметр клапана не более 16.0 мм. Длина клапана с коннекторами составляет не более 32.0 мм. Толщина клапана составляет не более 4.6 мм. Диаметр коннекторов составляет не более 1.8 мм. Коннекторы должны быть изготовлены из нержавеющей стали. На каждой стороне входного коннектора должны быть отверстия для крепления, позволяющие соединить клапан с подкожными тканями, тем самым предотвращая его смещение. Сверху на клапане должна быть расположена стрелка, показывающая направление потока СМЖ проходящего через клапан. Наличие рентгеноконтрастных титановых шпилек, вмонтированных в корпус клапана с правой стороны для обозначения  значения рабочего давления этого клапана фиксированного давления. Должен поставляться в индивидуальной двойной легкооткрываемой, стерильной, апирогенной упаковке. Должен быть стерилизован оксидом этилена. Должен поставляться с присоединенным перитонеальным катетером, изготовленным из силикона, с полоской импрегнированной барием, внутренний диаметр катетера не более 1.1 мм, наружный диаметр катетера не более 2.5 мм, длина катетера не менее 110 см, с открытым кончиком, с отверстиями. В комплекте должен быть прямой вентрикулярный катетер, внутренний диаметр катетера не более 1.3 мм, наружный диаметр катетера не более 2.5 мм, длина не менее 23 см, мультиперфорирован на расстоянии 16 мм от проксимального конца, с рентгеноконтрастными полосками, импрегнирован танталом, черные маркеры длины на расстоянии 5, 10 и 15 см от проксимального конца, наличие углового клипса и стилета.</t>
  </si>
  <si>
    <t>Клапан предназначен для лечения гидроцефалии путем шунтирования спинномозговой жидкости (СМЖ) в брюшную полость или в правое предсердие. Клапан фиксированного давления; 170 мм вод. ст. (высокое). Корпус клапана должен быть изготовлен из полисульфона. Клапан не должен содержать фталатов и натурального или синтетического латекса. Корпус клапана должен содержать механизм "шарик в конусе", с помощью которого определяется рабочее давление клапана. Недеформирующийся корпус клапана защищает механизм от механических ударов. Диаметр клапана не более 16.0 мм. Длина клапана с коннекторами составляет не более 32.0 мм. Толщина клапана составляет не более 4.6 мм. Диаметр коннекторов составляет не более 1.8 мм. Коннекторы должны быть изготовлены из нержавеющей стали. На каждой стороне входного коннектора должны быть отверстия для крепления, позволяющие соединить клапан с подкожными тканями, тем самым предотвращая его смещение. Сверху на клапане должна быть расположена стрелка, показывающая направление потока СМЖ проходящего через клапан. Наличие рентгеноконтрастных титановых шпилек, вмонтированных в корпус клапана с правой стороны для обозначения  значения рабочего давления этого клапана фиксированного давления. Должен поставляться в индивидуальной двойной легкооткрываемой, стерильной, апирогенной упаковке. Должен быть стерилизован оксидом этилена. Должен поставляться с присоединенным перитонеальным катетером, изготовленным из силикона, с полоской импрегнированной барием, внутренний диаметр катетера не более 1.1 мм, наружный диаметр катетера не более 2.5 мм, длина катетера не менее 110 см, с открытым кончиком, с отверстиями. В комплекте должен быть прямой вентрикулярный катетер, внутренний диаметр катетера не более 1.3 мм, наружный диаметр катетера не более 2.5 мм, длина не менее 23 см, мультиперфорирован на расстоянии 16 мм от проксимального конца, с рентгеноконтрастными полосками, импрегнирован танталом, черные маркеры длины на расстоянии 5, 10 и 15 см от проксимального конца, наличие углового клипса и стилета.</t>
  </si>
  <si>
    <t>Клапан предназначен для лечения гидроцефалии путем шунтирования спинномозговой жидкости (СМЖ) в брюшную полость или в правое предсердие. Клапан фиксированного давления; 50 мм вод. ст. (низкое) с интегрированным резервуаром типа с плоским дном. Корпус клапана должен быть изготовлен из полисульфона. Клапан не должен содержать фталатов и натурального или синтетического латекса. Корпус клапана должен содержать механизм "шарик в конусе", с помощью которого определяется рабочее давление клапана. Недеформирующийся корпус клапана защищает механизм от механических ударов. Диаметр клапана не более 16.0 мм. Диаметр резервуара не более 13.0 мм. Длина клапана с коннекторами и резервуаром не более 51.0 мм. Толщина клапана не более 4.6 мм. Толщина резервуара не более 7.2 мм. Диаметр входного коннектора резервуара не более 2.0 мм. Диаметр выходного коннектора не более 1.8 мм. Коннекторы должны быть изготовлены из нержавеющей стали. На каждой стороне входного коннектора должны быть отверстия для крепления, позволяющие соединить клапан с подкожными тканями, тем самым предотвращая его смещение. Сверху на клапане должна быть расположена стрелка, показывающая направление потока СМЖ проходящего через клапан. Наличие рентгеноконтрастных титановых шпилек, вмонтированных в корпус клапана с правой стороны для обозначения  значения рабочего давления этого клапана фиксированного давления. Должен поставляться в индивидуальной двойной легкооткрываемой, стерильной, апирогенной упаковке. Должен быть стерилизован оксидом этилена. Должен поставляться с присоединенным перитонеальным катетером, изготовленным из силикона, с полоской импрегнированной барием, внутренний диаметр катетера не более 1.1 мм, наружный диаметр катетера не более 2.5 мм, длина катетера не менее 110 см, с открытым кончиком, с отверстиями. В комплекте должен быть прямой вентрикулярный катетер, внутренний диаметр катетера не более 1.3 мм, наружный диаметр катетера не более 2.5 мм, длина не менее 23 см, мультиперфорирован на расстоянии 16 мм от проксимального конца, с рентгеноконтрастными полосками, импрегнирован танталом, черные маркеры длины на расстоянии 5, 10 и 15 см от проксимального конца, наличие углового клипса и стилета.</t>
  </si>
  <si>
    <t>Клапан предназначен для лечения гидроцефалии путем шунтирования спинномозговой жидкости (СМЖ) в брюшную полость или в правое предсердие. Клапан фиксированного давления; 110 мм вод. ст. (среднее) с интегрированным резервуаром типа с плоским дном. Корпус клапана должен быть изготовлен из полисульфона. Клапан не должен содержать фталатов и натурального или синтетического латекса. Корпус клапана должен содержать механизм "шарик в конусе", с помощью которого определяется рабочее давление клапана. Недеформирующийся корпус клапана защищает механизм от механических ударов. Диаметр клапана не более 16.0 мм. Диаметр резервуара не более 13.0 мм. Длина клапана с коннекторами и резервуаром не более 51.0 мм. Толщина клапана не более 4.6 мм. Толщина резервуара не более 7.2 мм. Диаметр входного коннектора резервуара не более 2.0 мм. Диаметр выходного коннектора не более 1.8 мм. Коннекторы должны быть изготовлены из нержавеющей стали. На каждой стороне входного коннектора должны быть отверстия для крепления, позволяющие соединить клапан с подкожными тканями, тем самым предотвращая его смещение. Сверху на клапане должна быть расположена стрелка, показывающая направление потока СМЖ проходящего через клапан. Наличие рентгеноконтрастных титановых шпилек, вмонтированных в корпус клапана с правой стороны для обозначения  значения рабочего давления этого клапана фиксированного давления. Должен поставляться в индивидуальной двойной легкооткрываемой, стерильной, апирогенной упаковке. Должен быть стерилизован оксидом этилена. Должен поставляться с присоединенным перитонеальным катетером, изготовленным из силикона, с полоской импрегнированной барием, внутренний диаметр катетера не более 1.1 мм, наружный диаметр катетера не более 2.5 мм, длина катетера не менее 110 см, с открытым кончиком, с отверстиями. В комплекте должен быть прямой вентрикулярный катетер, внутренний диаметр катетера не более 1.3 мм, наружный диаметр катетера не более 2.5 мм, длина не менее 23 см, мультиперфорирован на расстоянии 16 мм от проксимального конца, с рентгеноконтрастными полосками, импрегнирован танталом, черные маркеры длины на расстоянии 5, 10 и 15 см от проксимального конца, наличие углового клипса и стилета.</t>
  </si>
  <si>
    <t>Клапан предназначен для лечения гидроцефалии путем шунтирования спинномозговой жидкости (СМЖ) в брюшную полость или в правое предсердие. Клапан фиксированного давления; 170 мм вод. ст. (высокое) с интегрированным резервуаром типа с плоским дном. Корпус клапана должен быть изготовлен из полисульфона. Клапан не должен содержать фталатов и натурального или синтетического латекса. Корпус клапана должен содержать механизм "шарик в конусе", с помощью которого определяется рабочее давление клапана. Недеформирующийся корпус клапана защищает механизм от механических ударов. Диаметр клапана не более 16.0 мм. Диаметр резервуара не более 13.0 мм. Длина клапана с коннекторами и резервуаром не более 51.0 мм. Толщина клапана не более 4.6 мм. Толщина резервуара не более 7.2 мм. Диаметр входного коннектора резервуара не более 2.0 мм. Диаметр выходного коннектора не более 1.8 мм. Коннекторы должны быть изготовлены из нержавеющей стали. На каждой стороне входного коннектора должны быть отверстия для крепления, позволяющие соединить клапан с подкожными тканями, тем самым предотвращая его смещение. Сверху на клапане должна быть расположена стрелка, показывающая направление потока СМЖ проходящего через клапан. Наличие рентгеноконтрастных титановых шпилек, вмонтированных в корпус клапана с правой стороны для обозначения  значения рабочего давления этого клапана фиксированного давления. Должен поставляться в индивидуальной двойной легкооткрываемой, стерильной, апирогенной упаковке. Должен быть стерилизован оксидом этилена. Должен поставляться с присоединенным перитонеальным катетером, изготовленным из силикона, с полоской импрегнированной барием, внутренний диаметр катетера не более 1.1 мм, наружный диаметр катетера не более 2.5 мм, длина катетера не менее 110 см, с открытым кончиком, с отверстиями. В комплекте должен быть прямой вентрикулярный катетер, внутренний диаметр катетера не более 1.3 мм, наружный диаметр катетера не более 2.5 мм, длина не менее 23 см, мультиперфорирован на расстоянии 16 мм от проксимального конца, с рентгеноконтрастными полосками, импрегнирован танталом, черные маркеры длины на расстоянии 5, 10 и 15 см от проксимального конца, наличие углового клипса и стилета.</t>
  </si>
  <si>
    <t>Катетер предназначен для люмбо-перитонеального дренирования спинномозговой жидкости (СМЖ). Катетер должен быть изготовлен из силикона и импрегнирован сульфатом бария. Люмбальный катетер, внутренний диаметр не более 0.76 мм, наружный диаметр не более 1.6 мм, длина не менее 60 см, с несколькими отверстиями на конце, рентгеноконтрастный, с черными метками длины на расстоянии 11, 16, 21 и 26 см от проксимального конца. Должен поставляться с промежуточным катетером, внутренний диаметр не более 1.1 мм, наружный диаметр не более 2.5 мм, длина не менее 10 см, со встроенным проксимальным асимметричным металлическим коннектором для люмбального катетера, рентгеноконтрастный. В комплект поставки должен входить перитонеальный катетер, внутренний диаметр не более 1.1 мм, наружный диаметр не более 2.5 мм, длина не менее 70 см, с открытым концом, рентгеноконтрастный. Наличие иглы Туохи 14 G, длина не менее 11 см. Наличие Луер-коннектора, внутренний диаметр не более 1.2 мм, наружный диаметр не более 2.6 мм. Должен поставляться в индивидуальной двойной легкооткрываемой, стерильной, апирогенной упаковке. Должен быть стерилизован оксидом этилена.</t>
  </si>
  <si>
    <t>Пинцет биполярный, байонетный, с системой фокусировки энергии, тип материала рабочих площадок кобальт-серебро, рабочая площадка 1.0 мм, длина 203.2 мм, разъем игольчатый.</t>
  </si>
  <si>
    <t>Пинцет биполярный, байонетный, с двойным ирригационным каналом, рабочая площадка 1.0 мм, длина 203.2 мм, разъем игольчатый.</t>
  </si>
  <si>
    <t>Пинцет биполярный, байонетный, с системой освещения рабочей зоны, тип материала рабочих площадок кобальт-серебро, рабочая площадка 1.0 мм, длина 203.2 мм, разъем игольчатый.</t>
  </si>
  <si>
    <t>Аспирационнно-ирригационная трубка, тип Spetzler, с системой освещения рабочей зоны, рабочий диаметр канала 5.0 Fr, длина 140.0 мм.</t>
  </si>
  <si>
    <t>Биполярный кабель для коагулятора длина 3 м</t>
  </si>
  <si>
    <t>шт/уп</t>
  </si>
  <si>
    <t>Расходный набор для Нанодакт</t>
  </si>
  <si>
    <t>Диски ионтофореза это небольшие (площадь поверхности составляет 2,5 см2) диски ионотерапии, которые вставляются в сборку электродов до ионтофореза. Данные диски содержат концентрацию пилокарпина 1,5% для оптимальной стимуляции потовых желез, что сокращает время ионофореза примерно до 2,5 минут. Диски содержат достаточное количество глицерола для предоставления надежной защиты геля от повреждения, связанного с случайным замораживанием
Диски содержат тринатрийцитрат, прекрасное буферное вещество в кислотном диапазоне рН. Это сокращает анодное окисление геля во время ионофореза на 90%. В катоде, повышенный пилокарпин, который является хорошим буфером в умеренной щелочи рН, также сокращает накопление щелочи при ионофорезе. Данная буферизация защищает кожу от ожогов при изменении рН в геле. Каждая из указанных особенностей вносит в клад в безопасность процедуры. 
Корпус сенсора: Цветной красный сенсор имеет два внешних фланца (с электродами) для соединения с красным держателем. Основой сенсора является небольшое углубление, ведущее в его центре к входному порту и оттуда к узкому встроенному каналу, проходящему через два микроэлектрода анализатора,  формирующих корпус микропроводимости. 
Расходный набор для Нанодакт включает:
- 12 дисков «Pilogel»
- 6 сенсоров</t>
  </si>
  <si>
    <t>ФСГ-фоликулостимулирующий  гормон 100 тестов</t>
  </si>
  <si>
    <t xml:space="preserve">Калибратор для ФСГ </t>
  </si>
  <si>
    <t>ЛГ (Лютеинизирующий гормон) 100 тестов</t>
  </si>
  <si>
    <t xml:space="preserve">Калибратор для Лютинорующего  </t>
  </si>
  <si>
    <t>Кортизол 100 тес</t>
  </si>
  <si>
    <t xml:space="preserve">Калибратор для Кортизола </t>
  </si>
  <si>
    <t>Феритин № 100 тестов</t>
  </si>
  <si>
    <t>Калибратор для Ферритина</t>
  </si>
  <si>
    <t>Калибратор для гормона  роста hGH</t>
  </si>
  <si>
    <t>Гормон роста 100 тестов</t>
  </si>
  <si>
    <t>Тиреотропный гормон ТТГ Elecsys ТТГ на 200 тестов</t>
  </si>
  <si>
    <t xml:space="preserve">Калибратор для ТТГ </t>
  </si>
  <si>
    <t>FT3 (Свободный трийодтиронин) Elecsys  на 200 тестов</t>
  </si>
  <si>
    <t xml:space="preserve">Калибратор  FТ3 </t>
  </si>
  <si>
    <t xml:space="preserve"> FТ4 (свободный тироксин)200 тестов</t>
  </si>
  <si>
    <t>Калибратор  FТ4</t>
  </si>
  <si>
    <t xml:space="preserve">Кассета Иммуноглобулин Е (IgE)  </t>
  </si>
  <si>
    <t>Калибратор Иммуноглобулин Е (IgE CS)</t>
  </si>
  <si>
    <t>Кассета Прокальцитонин (PCT Brahms)</t>
  </si>
  <si>
    <t>Контроли: Precicontrol Universal 4*3 мл</t>
  </si>
  <si>
    <t>Контроль Varia для определения анемии и маркеров костного обмена 4*2 мл</t>
  </si>
  <si>
    <t>Контроль Мультимаркер (PreciControl Multimarker)</t>
  </si>
  <si>
    <t>Sys Wаch Промывочный раствор 1*500 мл</t>
  </si>
  <si>
    <t>Буферный раствор ProCell 6*380 мл</t>
  </si>
  <si>
    <t>Очищающий раствор CleanCell 6*380 мл</t>
  </si>
  <si>
    <t>Раствор для системной очистки ISE Sys Clean 5*100 мл</t>
  </si>
  <si>
    <t>Реакционные пробирки для системы ASSAY CUP Elecsys 2010 60*60 шт.</t>
  </si>
  <si>
    <t>Наконечники ASSAY TIP 30*120.</t>
  </si>
  <si>
    <t>Полугодовой набор для обслуживания / KIT MAINTENANCE E2010 / E411 6 MONTHS</t>
  </si>
  <si>
    <t>Годовой набор для обслуживания /  KIT SERVICE E411 12 MONTH</t>
  </si>
  <si>
    <t>11775863122 FSH Elecsys cobas e 100</t>
  </si>
  <si>
    <t>03032680122 FSH CS Elecsys V2</t>
  </si>
  <si>
    <t>11732234122 LH Elecsys cobas e 100</t>
  </si>
  <si>
    <t>03561097190 LH G2 CS Elecsys</t>
  </si>
  <si>
    <t>06687733190 Cortisol G2 Elecsys cobas e 100</t>
  </si>
  <si>
    <t>06687750190 Cortisol G2 CS Elecsys</t>
  </si>
  <si>
    <t>03737551190 Ferritin Elecsys cobas e 100 V2</t>
  </si>
  <si>
    <t>03737586190 Ferritin CS Elecsys V2</t>
  </si>
  <si>
    <t>05390133190 hGH CS Elecsys</t>
  </si>
  <si>
    <t>05390125190 hGH Elecsys cobas e 100</t>
  </si>
  <si>
    <t>11731459122 TSH Elecsys cobas e 200</t>
  </si>
  <si>
    <t>Калибратор Тиреотропный гормон (TSH CS)</t>
  </si>
  <si>
    <t>06437206190 FT3 Elecsys G3 cobas e 200</t>
  </si>
  <si>
    <t>06437222190 FT3 G3 CS Elecsys</t>
  </si>
  <si>
    <t>06437281190 FT4 G2 Elecsys cobas e 200</t>
  </si>
  <si>
    <t>06437290190 FT4 G2 CS Elecsys</t>
  </si>
  <si>
    <t>IgE G2 Elecsys cobas e 100</t>
  </si>
  <si>
    <t>IgE CS Elecsys</t>
  </si>
  <si>
    <t>PCT Brahms (Roche) Elecsys cobas e 100</t>
  </si>
  <si>
    <t>11731416190 PreciControl Universal Elecsys V2</t>
  </si>
  <si>
    <t>05618860190 PreciControl Varia Elecsys</t>
  </si>
  <si>
    <t>05341787190 PreciControl Multimarker Elecsys</t>
  </si>
  <si>
    <t>11930346122 Sys Wash Elecsys,cobas e</t>
  </si>
  <si>
    <t>11662988122 ProCell Elecsys,cobas e</t>
  </si>
  <si>
    <t>11662970122 CleanCell Elecsys,cobas e</t>
  </si>
  <si>
    <t>11298500316 ISE cleaning solution Sys Clean</t>
  </si>
  <si>
    <t>11706802001 ASSAY CUP ELECSYS2010/cobas e411</t>
  </si>
  <si>
    <t>11706799001 ASSAY TIP ELECSYS 2010/cobas e411</t>
  </si>
  <si>
    <t>Набор для полугодового сервисного обслуживания анализатора Cobas e411, включает в себя все необходимые материалы, подлежащие периодической замене: сальник дозирующего шприца пробозаборной иглы верхний/нижний, сальник дозирующего шприца сиппера верхний/нижний, комплект трубок под прижимные клапана, прокладки на дозирующие шприцы, трубка промывки иглы, приводной ремень миксера, уплотнительный сальник для пробозаборной иглы, уплотнительный сальник сиппера. Подлежит замене каждые 12 месяцев. Работы по замене должны проводится сертифицированным инженером имеющим допуск (доверенность) на проведение работ от завода производителя. Условия хранения и транспортировки: Хранить при комнатной температуре. Не подвергать механическому воздействию, не подвергать заморозке и воздействию высокой температуры. На упаковке должна присутствовать маркировка производиткля Hitachi. Поставщик обязан предоставить сертификат происхождения товара, срок замены некачественного и несоответствующего товара: в течение 3-х рабочих дней. Остаточный срок годности товара не менее 80% от заявленного. СТ РК ISO 9001-2016</t>
  </si>
  <si>
    <t>Набор для годового сервисного обслуживания анализатора Cobas e411, включает в себя все необходимые материалы, подлежащие периодической замене: трубка ячейки (вход), трубка ячейки (выход), трубка сиппера, уплотнительный сальник сиппера, пружинка захвата гриппера, прокладки под клапана, трубка слива отходов. Подлежит замене каждые 12 месяцев. Работы по замене должны проводится сертифицированным инженером имеющим допуск (доверенность) на проведение работ от завода производителя. Условия хранения и транспортировки: Хранить при комнатной температуре. Не подвергать механическому воздействию, не подвергать заморозке и воздействию высокой температуры. На упаковке должна присутствовать маркировка производиткля Hitachi. Поставщик обязан предоставить сертификат происхождения товара, срок замены некачественного и несоответствующего товара: в течение 3-х рабочих дней. Остаточный срок годности товара не менее 80% от заявленного. СТ РК ISO 9001-2016</t>
  </si>
  <si>
    <t>наборы</t>
  </si>
  <si>
    <t>набор</t>
  </si>
  <si>
    <t>Кассеты для определения резус фактора и группы крови перекрестным методом</t>
  </si>
  <si>
    <t>Кассеты полиспецифические античеловеческий иммуноглобулин  для скрининга антител</t>
  </si>
  <si>
    <t>Стандартные эритроциты для перекрестного метода определения группы крови, Affirmagen 2х3ml  (А1+В)</t>
  </si>
  <si>
    <t>Стандартные эритроциты  для поиска антител 0,8%  Surgiccreen 3x10 ml</t>
  </si>
  <si>
    <t>ABO Rh-D/кассета для определения групп крови прямой и обратной реакцией (анти-А/анти-В/анти-D(анти-RH1)/контроль/разбавитель для пробы обр. реак), 6 пробирочные  кассеты содержащие стеклянные шарики и реактив. 400шт/уп., для анализатора BioVue</t>
  </si>
  <si>
    <t>Анти-IgG, -C3d, полиспецифичная кассета для выявления связанных с эритроцитами молекул IgG или комплемента. Состоит из 6 колонок, содержащих антитела к глобулину человека Анти-IgG, -C3d. В качестве фильтра для эритроцитов содержит стеклянные шарики. 400шт/уп., для анализатора BioVue</t>
  </si>
  <si>
    <t>3% Аффирмаджен (3% Affirmagen), 2x3мл. Набор из двух флаконов (один с А1- эритроцитами, второй - с В-клетками). Каждый флакон содержит 3%-ю суспензию полученных от нескольких доноров Rh- отрицательных (D-, С, Е) эритроцитов в растворе низкой ионной силы и используются в качестве реактивов для системы с целью обнаружения в образцах пациентов и доноров антител ожидаемой группы крови, для анализатора BioVue</t>
  </si>
  <si>
    <t>Трехкомпонентный набор для выявления неожидаемых антител. В каждом из флаконов содержится 0,8%-я суспензия эритроцитов группы 0 отдельных доноров в растворе низкой ионной силы. Антигены, присутствующие на поверхности эритроцитов каждого из реагентов, указаны на прилагаемой карточке антигенного профиля. В упаковке по 3 флакона., для анализатора BioVue</t>
  </si>
  <si>
    <t>2) Сумма выделенная на закуп лекарственных средств изделий медицинского назначения способом запроса ценовых предложений:  76 055 505,0 (Семьдесят шесть миллионов пятьдесят пять тысяч пятьсот пять  тенге, 00 тиын)</t>
  </si>
  <si>
    <t>5) Окончательный срок представления ценовых предложений: до 10.00 ч  17 января 2023 года по следующему адресу: г.Алматы, микрорайон №2, 54, 3 этаж, кабинет государственных закупок.</t>
  </si>
  <si>
    <t>6) Конверты  с  ценовыми  предложениями  будут вскрываться и рассматриватся в 12.00 ч  17 января 2023 года по следующему адресу: г.Алматы, микрорайон №2, 54, 3 этаж, малый конференц зал.</t>
  </si>
  <si>
    <t xml:space="preserve">Регулируемый клапан, Клапан </t>
  </si>
  <si>
    <t xml:space="preserve">Катетер для наружного дренирования  ввоз по разрешению уполномоченного органа
</t>
  </si>
  <si>
    <t>Система для наружного дренирования СМЖ ввоз по разрешению уполномоченного органа</t>
  </si>
  <si>
    <t xml:space="preserve">Система для наружного дренирования СМЖ  ввоз по разрешению уполномоченного органа </t>
  </si>
  <si>
    <t>Катетер для наружного дренирования
ввоз по разрешению уполномоченного органа</t>
  </si>
  <si>
    <t xml:space="preserve"> Резервуар СМЖ  ввоз по разрешению уполномоченного органа
</t>
  </si>
  <si>
    <t xml:space="preserve"> Катетер вентрикулярный 
ввоз по разрешению уполномоченного органа
</t>
  </si>
  <si>
    <t xml:space="preserve">Катетер перитонеальный 
ввоз по разрешению уполномоченного органа
</t>
  </si>
  <si>
    <t xml:space="preserve">  Клапан постоянного давления
ввоз по разрешению уполномоченного органа
</t>
  </si>
  <si>
    <t xml:space="preserve"> Клапан постоянного давления 
ввоз по разрешению уполномоченного органа
</t>
  </si>
  <si>
    <t xml:space="preserve">Клапан постоянного давления 
ввоз по разрешению уполномоченного органа
</t>
  </si>
  <si>
    <t xml:space="preserve">  Клапан постоянного давления 
ввоз по разрешению уполномоченного органа
</t>
  </si>
  <si>
    <t xml:space="preserve">  Катетер люмбо-перитонеальный
ввоз по разрешению уполномоченного органа</t>
  </si>
  <si>
    <t xml:space="preserve"> принадлежности для высокочастотных электрохирургических аппаратов: Пинцет биполярный </t>
  </si>
  <si>
    <t xml:space="preserve">принадлежности для высокочастотных электрохирургических аппаратов: Пинцет биполярный </t>
  </si>
  <si>
    <t xml:space="preserve">принадлежности для высокочастотных электрохирургических аппаратов: Трубка </t>
  </si>
  <si>
    <t xml:space="preserve"> Принадлежности для высокочастотных электрохирургических аппаратов: Кабель биполярный </t>
  </si>
  <si>
    <r>
      <t>Объявление</t>
    </r>
    <r>
      <rPr>
        <b/>
        <sz val="14"/>
        <color rgb="FFFF0000"/>
        <rFont val="Times New Roman"/>
        <family val="1"/>
        <charset val="204"/>
      </rPr>
      <t xml:space="preserv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</si>
</sst>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 _₽"/>
  </numFmts>
  <fonts count="15" x14ac:knownFonts="1">
    <font>
      <sz val="11"/>
      <color theme="1"/>
      <name val="Calibri"/>
      <family val="2"/>
      <charset val="204"/>
      <scheme val="minor"/>
    </font>
    <font>
      <b/>
      <sz val="14"/>
      <color rgb="FF1E1E1E"/>
      <name val="Times New Roman"/>
      <family val="1"/>
      <charset val="204"/>
    </font>
    <font>
      <sz val="12"/>
      <color rgb="FF000000"/>
      <name val="Times New Roman"/>
      <family val="1"/>
      <charset val="204"/>
    </font>
    <font>
      <b/>
      <sz val="12"/>
      <color theme="1"/>
      <name val="Times New Roman"/>
      <family val="1"/>
      <charset val="204"/>
    </font>
    <font>
      <sz val="11"/>
      <color theme="1"/>
      <name val="Calibri"/>
      <family val="2"/>
      <charset val="204"/>
      <scheme val="minor"/>
    </font>
    <font>
      <b/>
      <sz val="11"/>
      <color theme="1"/>
      <name val="Calibri"/>
      <family val="2"/>
      <charset val="204"/>
      <scheme val="minor"/>
    </font>
    <font>
      <sz val="12"/>
      <name val="Times New Roman"/>
      <family val="1"/>
      <charset val="204"/>
    </font>
    <font>
      <sz val="14"/>
      <color rgb="FF1E1E1E"/>
      <name val="Times New Roman"/>
      <family val="1"/>
      <charset val="204"/>
    </font>
    <font>
      <sz val="14"/>
      <color rgb="FF000000"/>
      <name val="Times New Roman"/>
      <family val="1"/>
      <charset val="204"/>
    </font>
    <font>
      <b/>
      <sz val="14"/>
      <color rgb="FF000000"/>
      <name val="Times New Roman"/>
      <family val="1"/>
      <charset val="204"/>
    </font>
    <font>
      <b/>
      <sz val="14"/>
      <color rgb="FFFF0000"/>
      <name val="Times New Roman"/>
      <family val="1"/>
      <charset val="204"/>
    </font>
    <font>
      <b/>
      <sz val="14"/>
      <color theme="1"/>
      <name val="Times New Roman"/>
      <family val="1"/>
      <charset val="204"/>
    </font>
    <font>
      <sz val="10"/>
      <color rgb="FFFF0000"/>
      <name val="Times New Roman"/>
      <family val="1"/>
      <charset val="204"/>
    </font>
    <font>
      <sz val="10"/>
      <name val="Times New Roman"/>
      <family val="1"/>
      <charset val="204"/>
    </font>
    <font>
      <b/>
      <sz val="12"/>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42">
    <xf numFmtId="0" fontId="0" fillId="0" borderId="0" xfId="0"/>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xf>
    <xf numFmtId="43" fontId="6" fillId="3" borderId="1" xfId="0" applyNumberFormat="1" applyFont="1" applyFill="1" applyBorder="1" applyAlignment="1">
      <alignment horizontal="center" vertical="center"/>
    </xf>
    <xf numFmtId="43" fontId="0" fillId="0" borderId="0" xfId="0" applyNumberFormat="1"/>
    <xf numFmtId="0" fontId="2" fillId="0" borderId="0" xfId="0" applyFont="1" applyAlignment="1">
      <alignment vertical="center"/>
    </xf>
    <xf numFmtId="0" fontId="0" fillId="0" borderId="0" xfId="0" applyAlignment="1">
      <alignment horizontal="left"/>
    </xf>
    <xf numFmtId="0" fontId="5" fillId="0" borderId="0" xfId="0" applyFont="1"/>
    <xf numFmtId="0" fontId="11" fillId="0" borderId="0" xfId="0" applyFont="1"/>
    <xf numFmtId="0" fontId="1" fillId="0" borderId="0" xfId="0" applyFont="1" applyAlignment="1">
      <alignment horizontal="center" vertical="center"/>
    </xf>
    <xf numFmtId="0" fontId="3" fillId="2" borderId="1" xfId="0" applyFont="1" applyFill="1" applyBorder="1" applyAlignment="1">
      <alignment horizontal="center" vertical="center"/>
    </xf>
    <xf numFmtId="0" fontId="12"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0" xfId="0" applyFont="1" applyFill="1" applyBorder="1" applyAlignment="1">
      <alignment horizontal="left" vertical="top" wrapText="1"/>
    </xf>
    <xf numFmtId="0" fontId="12" fillId="3" borderId="0" xfId="0" applyFont="1" applyFill="1" applyBorder="1" applyAlignment="1">
      <alignment horizontal="center" vertical="center"/>
    </xf>
    <xf numFmtId="4" fontId="12" fillId="3" borderId="0" xfId="0" applyNumberFormat="1" applyFont="1" applyFill="1" applyBorder="1" applyAlignment="1">
      <alignment horizontal="center" vertical="center"/>
    </xf>
    <xf numFmtId="164" fontId="12" fillId="3" borderId="0"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0" fillId="3" borderId="0" xfId="0" applyFont="1" applyFill="1" applyAlignment="1">
      <alignment horizontal="center"/>
    </xf>
    <xf numFmtId="0" fontId="2" fillId="0" borderId="0" xfId="0" applyFont="1" applyAlignment="1">
      <alignment horizontal="center" vertical="center"/>
    </xf>
    <xf numFmtId="0" fontId="0" fillId="0" borderId="0" xfId="0" applyAlignment="1">
      <alignment horizontal="center"/>
    </xf>
    <xf numFmtId="43" fontId="14" fillId="3"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top" wrapText="1"/>
    </xf>
    <xf numFmtId="4" fontId="13" fillId="3" borderId="1" xfId="0" applyNumberFormat="1" applyFont="1" applyFill="1" applyBorder="1" applyAlignment="1">
      <alignment horizontal="center" vertical="center"/>
    </xf>
    <xf numFmtId="0" fontId="13" fillId="3" borderId="1" xfId="0" applyFont="1" applyFill="1" applyBorder="1" applyAlignment="1">
      <alignment vertical="center"/>
    </xf>
    <xf numFmtId="3" fontId="6" fillId="3" borderId="1" xfId="0" applyNumberFormat="1" applyFont="1" applyFill="1" applyBorder="1" applyAlignment="1">
      <alignment horizontal="center" vertical="center"/>
    </xf>
    <xf numFmtId="0" fontId="6" fillId="3" borderId="1" xfId="1"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left" vertical="top" wrapText="1"/>
    </xf>
    <xf numFmtId="4" fontId="6"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0" borderId="0" xfId="0" applyFont="1" applyAlignment="1">
      <alignment horizontal="left" vertical="center" wrapText="1"/>
    </xf>
    <xf numFmtId="0" fontId="1"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cellXfs>
  <cellStyles count="2">
    <cellStyle name="Обычный" xfId="0" builtinId="0"/>
    <cellStyle name="Обычный 3" xfId="1" xr:uid="{D66B52FC-9196-4925-8C24-89D369DD1A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27E3-75BC-417C-B850-B5FF5A84ED7C}">
  <dimension ref="A2:H77"/>
  <sheetViews>
    <sheetView tabSelected="1" view="pageBreakPreview" topLeftCell="A26" zoomScale="60" zoomScaleNormal="82" workbookViewId="0">
      <selection activeCell="C30" sqref="C30"/>
    </sheetView>
  </sheetViews>
  <sheetFormatPr defaultRowHeight="15" x14ac:dyDescent="0.25"/>
  <cols>
    <col min="2" max="2" width="42.85546875" customWidth="1"/>
    <col min="3" max="3" width="126.7109375" customWidth="1"/>
    <col min="4" max="4" width="13" customWidth="1"/>
    <col min="5" max="5" width="12.28515625" customWidth="1"/>
    <col min="7" max="7" width="34.7109375" style="24" customWidth="1"/>
    <col min="8" max="8" width="3.7109375" customWidth="1"/>
  </cols>
  <sheetData>
    <row r="2" spans="1:8" ht="23.25" customHeight="1" x14ac:dyDescent="0.25">
      <c r="A2" s="38" t="s">
        <v>134</v>
      </c>
      <c r="B2" s="38"/>
      <c r="C2" s="38"/>
      <c r="D2" s="38"/>
      <c r="E2" s="38"/>
      <c r="F2" s="38"/>
      <c r="G2" s="38"/>
      <c r="H2" s="38"/>
    </row>
    <row r="3" spans="1:8" ht="24" customHeight="1" x14ac:dyDescent="0.25">
      <c r="A3" s="38" t="s">
        <v>0</v>
      </c>
      <c r="B3" s="38"/>
      <c r="C3" s="38"/>
      <c r="D3" s="38"/>
      <c r="E3" s="38"/>
      <c r="F3" s="38"/>
      <c r="G3" s="38"/>
      <c r="H3" s="38"/>
    </row>
    <row r="4" spans="1:8" ht="15" customHeight="1" x14ac:dyDescent="0.25">
      <c r="A4" s="1"/>
      <c r="B4" s="1"/>
      <c r="C4" s="1"/>
      <c r="D4" s="1"/>
      <c r="E4" s="1"/>
      <c r="F4" s="1"/>
      <c r="G4" s="13"/>
      <c r="H4" s="1"/>
    </row>
    <row r="5" spans="1:8" ht="114" customHeight="1" x14ac:dyDescent="0.25">
      <c r="A5" s="39" t="s">
        <v>8</v>
      </c>
      <c r="B5" s="39"/>
      <c r="C5" s="39"/>
      <c r="D5" s="39"/>
      <c r="E5" s="39"/>
      <c r="F5" s="39"/>
      <c r="G5" s="39"/>
    </row>
    <row r="6" spans="1:8" s="11" customFormat="1" ht="24" customHeight="1" x14ac:dyDescent="0.3">
      <c r="A6" s="12" t="s">
        <v>9</v>
      </c>
      <c r="B6" s="12"/>
      <c r="C6" s="12"/>
      <c r="D6" s="12"/>
      <c r="E6" s="12"/>
      <c r="F6" s="12"/>
      <c r="G6" s="22" t="s">
        <v>18</v>
      </c>
    </row>
    <row r="7" spans="1:8" ht="98.25" customHeight="1" x14ac:dyDescent="0.25">
      <c r="A7" s="40" t="s">
        <v>15</v>
      </c>
      <c r="B7" s="40"/>
      <c r="C7" s="40"/>
      <c r="D7" s="40"/>
      <c r="E7" s="40"/>
      <c r="F7" s="40"/>
      <c r="G7" s="40"/>
    </row>
    <row r="8" spans="1:8" ht="62.25" customHeight="1" x14ac:dyDescent="0.25">
      <c r="A8" s="41" t="s">
        <v>16</v>
      </c>
      <c r="B8" s="41"/>
      <c r="C8" s="41"/>
      <c r="D8" s="41"/>
      <c r="E8" s="41"/>
      <c r="F8" s="41"/>
      <c r="G8" s="41"/>
    </row>
    <row r="9" spans="1:8" ht="37.5" customHeight="1" x14ac:dyDescent="0.25">
      <c r="A9" s="2" t="s">
        <v>1</v>
      </c>
      <c r="B9" s="3" t="s">
        <v>2</v>
      </c>
      <c r="C9" s="3" t="s">
        <v>3</v>
      </c>
      <c r="D9" s="2" t="s">
        <v>4</v>
      </c>
      <c r="E9" s="2" t="s">
        <v>5</v>
      </c>
      <c r="F9" s="3" t="s">
        <v>6</v>
      </c>
      <c r="G9" s="14" t="s">
        <v>7</v>
      </c>
    </row>
    <row r="10" spans="1:8" ht="23.25" customHeight="1" x14ac:dyDescent="0.25">
      <c r="A10" s="36" t="s">
        <v>17</v>
      </c>
      <c r="B10" s="36"/>
      <c r="C10" s="36"/>
      <c r="D10" s="36"/>
      <c r="E10" s="36"/>
      <c r="F10" s="36"/>
      <c r="G10" s="36"/>
    </row>
    <row r="11" spans="1:8" ht="131.25" customHeight="1" x14ac:dyDescent="0.25">
      <c r="A11" s="26">
        <v>1</v>
      </c>
      <c r="B11" s="5" t="s">
        <v>117</v>
      </c>
      <c r="C11" s="5" t="s">
        <v>19</v>
      </c>
      <c r="D11" s="6" t="s">
        <v>10</v>
      </c>
      <c r="E11" s="31">
        <v>1115625</v>
      </c>
      <c r="F11" s="31">
        <v>1</v>
      </c>
      <c r="G11" s="7">
        <f>E11*F11</f>
        <v>1115625</v>
      </c>
    </row>
    <row r="12" spans="1:8" ht="101.25" customHeight="1" x14ac:dyDescent="0.25">
      <c r="A12" s="26">
        <v>2</v>
      </c>
      <c r="B12" s="5" t="s">
        <v>117</v>
      </c>
      <c r="C12" s="5" t="s">
        <v>20</v>
      </c>
      <c r="D12" s="6" t="s">
        <v>10</v>
      </c>
      <c r="E12" s="31">
        <v>1054375</v>
      </c>
      <c r="F12" s="31">
        <v>1</v>
      </c>
      <c r="G12" s="7">
        <f t="shared" ref="G12:G67" si="0">E12*F12</f>
        <v>1054375</v>
      </c>
    </row>
    <row r="13" spans="1:8" ht="122.25" customHeight="1" x14ac:dyDescent="0.25">
      <c r="A13" s="26">
        <v>3</v>
      </c>
      <c r="B13" s="32" t="s">
        <v>118</v>
      </c>
      <c r="C13" s="32" t="s">
        <v>21</v>
      </c>
      <c r="D13" s="6" t="s">
        <v>10</v>
      </c>
      <c r="E13" s="31">
        <v>60000</v>
      </c>
      <c r="F13" s="31">
        <v>5</v>
      </c>
      <c r="G13" s="7">
        <f t="shared" si="0"/>
        <v>300000</v>
      </c>
    </row>
    <row r="14" spans="1:8" ht="191.25" customHeight="1" x14ac:dyDescent="0.25">
      <c r="A14" s="26">
        <v>4</v>
      </c>
      <c r="B14" s="32" t="s">
        <v>119</v>
      </c>
      <c r="C14" s="32" t="s">
        <v>22</v>
      </c>
      <c r="D14" s="6" t="s">
        <v>10</v>
      </c>
      <c r="E14" s="31">
        <v>137500</v>
      </c>
      <c r="F14" s="31">
        <v>12</v>
      </c>
      <c r="G14" s="7">
        <f t="shared" si="0"/>
        <v>1650000</v>
      </c>
    </row>
    <row r="15" spans="1:8" ht="138.75" customHeight="1" x14ac:dyDescent="0.25">
      <c r="A15" s="26">
        <v>5</v>
      </c>
      <c r="B15" s="32" t="s">
        <v>120</v>
      </c>
      <c r="C15" s="32" t="s">
        <v>23</v>
      </c>
      <c r="D15" s="6" t="s">
        <v>10</v>
      </c>
      <c r="E15" s="31">
        <v>54375</v>
      </c>
      <c r="F15" s="31">
        <v>5</v>
      </c>
      <c r="G15" s="7">
        <f t="shared" si="0"/>
        <v>271875</v>
      </c>
    </row>
    <row r="16" spans="1:8" ht="155.25" customHeight="1" x14ac:dyDescent="0.25">
      <c r="A16" s="26">
        <v>6</v>
      </c>
      <c r="B16" s="32" t="s">
        <v>120</v>
      </c>
      <c r="C16" s="32" t="s">
        <v>24</v>
      </c>
      <c r="D16" s="6" t="s">
        <v>10</v>
      </c>
      <c r="E16" s="31">
        <v>85000</v>
      </c>
      <c r="F16" s="31">
        <v>5</v>
      </c>
      <c r="G16" s="7">
        <f t="shared" si="0"/>
        <v>425000</v>
      </c>
    </row>
    <row r="17" spans="1:8" ht="78.75" x14ac:dyDescent="0.25">
      <c r="A17" s="26">
        <v>7</v>
      </c>
      <c r="B17" s="32" t="s">
        <v>121</v>
      </c>
      <c r="C17" s="32" t="s">
        <v>25</v>
      </c>
      <c r="D17" s="6" t="s">
        <v>10</v>
      </c>
      <c r="E17" s="31">
        <v>60000</v>
      </c>
      <c r="F17" s="31">
        <v>25</v>
      </c>
      <c r="G17" s="7">
        <f t="shared" si="0"/>
        <v>1500000</v>
      </c>
      <c r="H17" s="8">
        <f>SUM(G17)</f>
        <v>1500000</v>
      </c>
    </row>
    <row r="18" spans="1:8" ht="173.25" x14ac:dyDescent="0.25">
      <c r="A18" s="26">
        <v>8</v>
      </c>
      <c r="B18" s="32" t="s">
        <v>122</v>
      </c>
      <c r="C18" s="32" t="s">
        <v>26</v>
      </c>
      <c r="D18" s="6" t="s">
        <v>10</v>
      </c>
      <c r="E18" s="31">
        <v>150000</v>
      </c>
      <c r="F18" s="31">
        <v>25</v>
      </c>
      <c r="G18" s="7">
        <f t="shared" si="0"/>
        <v>3750000</v>
      </c>
      <c r="H18" s="8">
        <f>SUM(G18)</f>
        <v>3750000</v>
      </c>
    </row>
    <row r="19" spans="1:8" ht="120.75" customHeight="1" x14ac:dyDescent="0.25">
      <c r="A19" s="26">
        <v>9</v>
      </c>
      <c r="B19" s="32" t="s">
        <v>123</v>
      </c>
      <c r="C19" s="32" t="s">
        <v>27</v>
      </c>
      <c r="D19" s="6" t="s">
        <v>10</v>
      </c>
      <c r="E19" s="31">
        <v>61875</v>
      </c>
      <c r="F19" s="31">
        <v>50</v>
      </c>
      <c r="G19" s="7">
        <f t="shared" si="0"/>
        <v>3093750</v>
      </c>
    </row>
    <row r="20" spans="1:8" ht="101.25" customHeight="1" x14ac:dyDescent="0.25">
      <c r="A20" s="26">
        <v>10</v>
      </c>
      <c r="B20" s="32" t="s">
        <v>124</v>
      </c>
      <c r="C20" s="32" t="s">
        <v>28</v>
      </c>
      <c r="D20" s="6" t="s">
        <v>10</v>
      </c>
      <c r="E20" s="31">
        <v>70625</v>
      </c>
      <c r="F20" s="31">
        <v>50</v>
      </c>
      <c r="G20" s="7">
        <f t="shared" si="0"/>
        <v>3531250</v>
      </c>
    </row>
    <row r="21" spans="1:8" ht="318" customHeight="1" x14ac:dyDescent="0.25">
      <c r="A21" s="26">
        <v>11</v>
      </c>
      <c r="B21" s="32" t="s">
        <v>125</v>
      </c>
      <c r="C21" s="32" t="s">
        <v>29</v>
      </c>
      <c r="D21" s="6" t="s">
        <v>10</v>
      </c>
      <c r="E21" s="31">
        <v>374375</v>
      </c>
      <c r="F21" s="31">
        <v>5</v>
      </c>
      <c r="G21" s="7">
        <f t="shared" si="0"/>
        <v>1871875</v>
      </c>
    </row>
    <row r="22" spans="1:8" ht="328.5" customHeight="1" x14ac:dyDescent="0.25">
      <c r="A22" s="26">
        <v>12</v>
      </c>
      <c r="B22" s="32" t="s">
        <v>126</v>
      </c>
      <c r="C22" s="32" t="s">
        <v>30</v>
      </c>
      <c r="D22" s="6" t="s">
        <v>10</v>
      </c>
      <c r="E22" s="31">
        <v>374375</v>
      </c>
      <c r="F22" s="31">
        <v>12</v>
      </c>
      <c r="G22" s="7">
        <f t="shared" si="0"/>
        <v>4492500</v>
      </c>
    </row>
    <row r="23" spans="1:8" ht="333.75" customHeight="1" x14ac:dyDescent="0.25">
      <c r="A23" s="26">
        <v>13</v>
      </c>
      <c r="B23" s="32" t="s">
        <v>127</v>
      </c>
      <c r="C23" s="32" t="s">
        <v>31</v>
      </c>
      <c r="D23" s="6" t="s">
        <v>10</v>
      </c>
      <c r="E23" s="31">
        <v>374375</v>
      </c>
      <c r="F23" s="31">
        <v>12</v>
      </c>
      <c r="G23" s="7">
        <f t="shared" si="0"/>
        <v>4492500</v>
      </c>
    </row>
    <row r="24" spans="1:8" ht="315" x14ac:dyDescent="0.25">
      <c r="A24" s="26">
        <v>14</v>
      </c>
      <c r="B24" s="32" t="s">
        <v>126</v>
      </c>
      <c r="C24" s="32" t="s">
        <v>32</v>
      </c>
      <c r="D24" s="6" t="s">
        <v>10</v>
      </c>
      <c r="E24" s="31">
        <v>467500</v>
      </c>
      <c r="F24" s="31">
        <v>12</v>
      </c>
      <c r="G24" s="7">
        <f t="shared" si="0"/>
        <v>5610000</v>
      </c>
    </row>
    <row r="25" spans="1:8" ht="351.75" customHeight="1" x14ac:dyDescent="0.25">
      <c r="A25" s="26">
        <v>15</v>
      </c>
      <c r="B25" s="32" t="s">
        <v>127</v>
      </c>
      <c r="C25" s="32" t="s">
        <v>33</v>
      </c>
      <c r="D25" s="6" t="s">
        <v>10</v>
      </c>
      <c r="E25" s="31">
        <v>467500</v>
      </c>
      <c r="F25" s="31">
        <v>12</v>
      </c>
      <c r="G25" s="7">
        <f t="shared" si="0"/>
        <v>5610000</v>
      </c>
    </row>
    <row r="26" spans="1:8" ht="348" customHeight="1" x14ac:dyDescent="0.25">
      <c r="A26" s="26">
        <v>16</v>
      </c>
      <c r="B26" s="32" t="s">
        <v>128</v>
      </c>
      <c r="C26" s="32" t="s">
        <v>34</v>
      </c>
      <c r="D26" s="6" t="s">
        <v>41</v>
      </c>
      <c r="E26" s="31">
        <v>467500</v>
      </c>
      <c r="F26" s="31">
        <v>12</v>
      </c>
      <c r="G26" s="7">
        <f t="shared" si="0"/>
        <v>5610000</v>
      </c>
    </row>
    <row r="27" spans="1:8" ht="177.75" customHeight="1" x14ac:dyDescent="0.25">
      <c r="A27" s="26">
        <v>17</v>
      </c>
      <c r="B27" s="32" t="s">
        <v>129</v>
      </c>
      <c r="C27" s="32" t="s">
        <v>35</v>
      </c>
      <c r="D27" s="6" t="s">
        <v>41</v>
      </c>
      <c r="E27" s="31">
        <v>126875</v>
      </c>
      <c r="F27" s="31">
        <v>2</v>
      </c>
      <c r="G27" s="7">
        <f t="shared" si="0"/>
        <v>253750</v>
      </c>
    </row>
    <row r="28" spans="1:8" ht="47.25" x14ac:dyDescent="0.25">
      <c r="A28" s="26">
        <v>18</v>
      </c>
      <c r="B28" s="32" t="s">
        <v>130</v>
      </c>
      <c r="C28" s="32" t="s">
        <v>36</v>
      </c>
      <c r="D28" s="6" t="s">
        <v>41</v>
      </c>
      <c r="E28" s="31">
        <v>218750</v>
      </c>
      <c r="F28" s="31">
        <v>2</v>
      </c>
      <c r="G28" s="7">
        <f t="shared" si="0"/>
        <v>437500</v>
      </c>
    </row>
    <row r="29" spans="1:8" ht="47.25" x14ac:dyDescent="0.25">
      <c r="A29" s="26">
        <v>19</v>
      </c>
      <c r="B29" s="32" t="s">
        <v>131</v>
      </c>
      <c r="C29" s="32" t="s">
        <v>37</v>
      </c>
      <c r="D29" s="6" t="s">
        <v>41</v>
      </c>
      <c r="E29" s="31">
        <v>237500</v>
      </c>
      <c r="F29" s="31">
        <v>2</v>
      </c>
      <c r="G29" s="7">
        <f t="shared" si="0"/>
        <v>475000</v>
      </c>
    </row>
    <row r="30" spans="1:8" ht="47.25" x14ac:dyDescent="0.25">
      <c r="A30" s="26">
        <v>20</v>
      </c>
      <c r="B30" s="32" t="s">
        <v>131</v>
      </c>
      <c r="C30" s="32" t="s">
        <v>38</v>
      </c>
      <c r="D30" s="6" t="s">
        <v>41</v>
      </c>
      <c r="E30" s="31">
        <v>268750</v>
      </c>
      <c r="F30" s="31">
        <v>2</v>
      </c>
      <c r="G30" s="7">
        <f t="shared" si="0"/>
        <v>537500</v>
      </c>
    </row>
    <row r="31" spans="1:8" ht="31.5" x14ac:dyDescent="0.25">
      <c r="A31" s="26">
        <v>21</v>
      </c>
      <c r="B31" s="32" t="s">
        <v>132</v>
      </c>
      <c r="C31" s="32" t="s">
        <v>39</v>
      </c>
      <c r="D31" s="6" t="s">
        <v>41</v>
      </c>
      <c r="E31" s="31">
        <v>218750</v>
      </c>
      <c r="F31" s="31">
        <v>2</v>
      </c>
      <c r="G31" s="7">
        <f t="shared" si="0"/>
        <v>437500</v>
      </c>
    </row>
    <row r="32" spans="1:8" ht="47.25" x14ac:dyDescent="0.25">
      <c r="A32" s="26">
        <v>22</v>
      </c>
      <c r="B32" s="32" t="s">
        <v>133</v>
      </c>
      <c r="C32" s="32" t="s">
        <v>40</v>
      </c>
      <c r="D32" s="6" t="s">
        <v>41</v>
      </c>
      <c r="E32" s="31">
        <v>51250</v>
      </c>
      <c r="F32" s="31">
        <v>5</v>
      </c>
      <c r="G32" s="7">
        <f t="shared" si="0"/>
        <v>256250</v>
      </c>
    </row>
    <row r="33" spans="1:7" ht="235.5" customHeight="1" x14ac:dyDescent="0.25">
      <c r="A33" s="26">
        <v>23</v>
      </c>
      <c r="B33" s="33" t="s">
        <v>42</v>
      </c>
      <c r="C33" s="34" t="s">
        <v>43</v>
      </c>
      <c r="D33" s="6" t="s">
        <v>10</v>
      </c>
      <c r="E33" s="35">
        <v>220000</v>
      </c>
      <c r="F33" s="6">
        <v>15</v>
      </c>
      <c r="G33" s="7">
        <f t="shared" si="0"/>
        <v>3300000</v>
      </c>
    </row>
    <row r="34" spans="1:7" ht="31.5" x14ac:dyDescent="0.25">
      <c r="A34" s="26">
        <v>24</v>
      </c>
      <c r="B34" s="4" t="s">
        <v>44</v>
      </c>
      <c r="C34" s="5" t="s">
        <v>74</v>
      </c>
      <c r="D34" s="6" t="s">
        <v>104</v>
      </c>
      <c r="E34" s="6">
        <v>54853</v>
      </c>
      <c r="F34" s="6">
        <v>5</v>
      </c>
      <c r="G34" s="7">
        <f t="shared" si="0"/>
        <v>274265</v>
      </c>
    </row>
    <row r="35" spans="1:7" ht="15.75" x14ac:dyDescent="0.25">
      <c r="A35" s="26">
        <v>25</v>
      </c>
      <c r="B35" s="4" t="s">
        <v>45</v>
      </c>
      <c r="C35" s="5" t="s">
        <v>75</v>
      </c>
      <c r="D35" s="6" t="s">
        <v>104</v>
      </c>
      <c r="E35" s="6">
        <v>36840</v>
      </c>
      <c r="F35" s="6">
        <v>2</v>
      </c>
      <c r="G35" s="7">
        <f t="shared" si="0"/>
        <v>73680</v>
      </c>
    </row>
    <row r="36" spans="1:7" ht="31.5" x14ac:dyDescent="0.25">
      <c r="A36" s="26">
        <v>26</v>
      </c>
      <c r="B36" s="4" t="s">
        <v>46</v>
      </c>
      <c r="C36" s="5" t="s">
        <v>76</v>
      </c>
      <c r="D36" s="6" t="s">
        <v>104</v>
      </c>
      <c r="E36" s="6">
        <v>49368</v>
      </c>
      <c r="F36" s="6">
        <v>5</v>
      </c>
      <c r="G36" s="7">
        <f t="shared" si="0"/>
        <v>246840</v>
      </c>
    </row>
    <row r="37" spans="1:7" ht="15.75" x14ac:dyDescent="0.25">
      <c r="A37" s="26">
        <v>27</v>
      </c>
      <c r="B37" s="4" t="s">
        <v>47</v>
      </c>
      <c r="C37" s="5" t="s">
        <v>77</v>
      </c>
      <c r="D37" s="6" t="s">
        <v>104</v>
      </c>
      <c r="E37" s="6">
        <v>44841</v>
      </c>
      <c r="F37" s="6">
        <v>2</v>
      </c>
      <c r="G37" s="7">
        <f t="shared" si="0"/>
        <v>89682</v>
      </c>
    </row>
    <row r="38" spans="1:7" ht="15.75" x14ac:dyDescent="0.25">
      <c r="A38" s="26">
        <v>28</v>
      </c>
      <c r="B38" s="4" t="s">
        <v>48</v>
      </c>
      <c r="C38" s="5" t="s">
        <v>78</v>
      </c>
      <c r="D38" s="6" t="s">
        <v>104</v>
      </c>
      <c r="E38" s="6">
        <v>59944</v>
      </c>
      <c r="F38" s="6">
        <v>7</v>
      </c>
      <c r="G38" s="7">
        <f t="shared" si="0"/>
        <v>419608</v>
      </c>
    </row>
    <row r="39" spans="1:7" ht="15.75" x14ac:dyDescent="0.25">
      <c r="A39" s="26">
        <v>29</v>
      </c>
      <c r="B39" s="4" t="s">
        <v>49</v>
      </c>
      <c r="C39" s="5" t="s">
        <v>79</v>
      </c>
      <c r="D39" s="6" t="s">
        <v>104</v>
      </c>
      <c r="E39" s="6">
        <v>65443</v>
      </c>
      <c r="F39" s="6">
        <v>3</v>
      </c>
      <c r="G39" s="7">
        <f t="shared" si="0"/>
        <v>196329</v>
      </c>
    </row>
    <row r="40" spans="1:7" ht="15.75" x14ac:dyDescent="0.25">
      <c r="A40" s="26">
        <v>30</v>
      </c>
      <c r="B40" s="4" t="s">
        <v>50</v>
      </c>
      <c r="C40" s="5" t="s">
        <v>80</v>
      </c>
      <c r="D40" s="6" t="s">
        <v>104</v>
      </c>
      <c r="E40" s="6">
        <v>64769</v>
      </c>
      <c r="F40" s="6">
        <v>12</v>
      </c>
      <c r="G40" s="7">
        <f t="shared" si="0"/>
        <v>777228</v>
      </c>
    </row>
    <row r="41" spans="1:7" ht="15.75" x14ac:dyDescent="0.25">
      <c r="A41" s="26">
        <v>31</v>
      </c>
      <c r="B41" s="4" t="s">
        <v>51</v>
      </c>
      <c r="C41" s="5" t="s">
        <v>81</v>
      </c>
      <c r="D41" s="6" t="s">
        <v>104</v>
      </c>
      <c r="E41" s="6">
        <v>24637</v>
      </c>
      <c r="F41" s="6">
        <v>3</v>
      </c>
      <c r="G41" s="7">
        <f t="shared" si="0"/>
        <v>73911</v>
      </c>
    </row>
    <row r="42" spans="1:7" ht="15.75" x14ac:dyDescent="0.25">
      <c r="A42" s="26">
        <v>32</v>
      </c>
      <c r="B42" s="4" t="s">
        <v>52</v>
      </c>
      <c r="C42" s="5" t="s">
        <v>82</v>
      </c>
      <c r="D42" s="6" t="s">
        <v>104</v>
      </c>
      <c r="E42" s="6">
        <v>133041</v>
      </c>
      <c r="F42" s="6">
        <v>3</v>
      </c>
      <c r="G42" s="7">
        <f t="shared" si="0"/>
        <v>399123</v>
      </c>
    </row>
    <row r="43" spans="1:7" ht="15.75" x14ac:dyDescent="0.25">
      <c r="A43" s="26">
        <v>33</v>
      </c>
      <c r="B43" s="4" t="s">
        <v>53</v>
      </c>
      <c r="C43" s="5" t="s">
        <v>83</v>
      </c>
      <c r="D43" s="6" t="s">
        <v>104</v>
      </c>
      <c r="E43" s="6">
        <v>194096</v>
      </c>
      <c r="F43" s="6">
        <v>7</v>
      </c>
      <c r="G43" s="7">
        <f t="shared" si="0"/>
        <v>1358672</v>
      </c>
    </row>
    <row r="44" spans="1:7" ht="31.5" x14ac:dyDescent="0.25">
      <c r="A44" s="26">
        <v>34</v>
      </c>
      <c r="B44" s="4" t="s">
        <v>54</v>
      </c>
      <c r="C44" s="5" t="s">
        <v>84</v>
      </c>
      <c r="D44" s="6" t="s">
        <v>104</v>
      </c>
      <c r="E44" s="6">
        <v>87202</v>
      </c>
      <c r="F44" s="6">
        <v>8</v>
      </c>
      <c r="G44" s="7">
        <f t="shared" si="0"/>
        <v>697616</v>
      </c>
    </row>
    <row r="45" spans="1:7" ht="15.75" x14ac:dyDescent="0.25">
      <c r="A45" s="26">
        <v>35</v>
      </c>
      <c r="B45" s="4" t="s">
        <v>55</v>
      </c>
      <c r="C45" s="5" t="s">
        <v>85</v>
      </c>
      <c r="D45" s="6" t="s">
        <v>104</v>
      </c>
      <c r="E45" s="6">
        <v>35758</v>
      </c>
      <c r="F45" s="6">
        <v>3</v>
      </c>
      <c r="G45" s="7">
        <f t="shared" si="0"/>
        <v>107274</v>
      </c>
    </row>
    <row r="46" spans="1:7" ht="31.5" x14ac:dyDescent="0.25">
      <c r="A46" s="26">
        <v>36</v>
      </c>
      <c r="B46" s="4" t="s">
        <v>56</v>
      </c>
      <c r="C46" s="5" t="s">
        <v>86</v>
      </c>
      <c r="D46" s="6" t="s">
        <v>104</v>
      </c>
      <c r="E46" s="6">
        <v>98840</v>
      </c>
      <c r="F46" s="6">
        <v>10</v>
      </c>
      <c r="G46" s="7">
        <f t="shared" si="0"/>
        <v>988400</v>
      </c>
    </row>
    <row r="47" spans="1:7" ht="15.75" x14ac:dyDescent="0.25">
      <c r="A47" s="26">
        <v>37</v>
      </c>
      <c r="B47" s="4" t="s">
        <v>57</v>
      </c>
      <c r="C47" s="5" t="s">
        <v>87</v>
      </c>
      <c r="D47" s="6" t="s">
        <v>104</v>
      </c>
      <c r="E47" s="6">
        <v>41918</v>
      </c>
      <c r="F47" s="6">
        <v>4</v>
      </c>
      <c r="G47" s="7">
        <f t="shared" si="0"/>
        <v>167672</v>
      </c>
    </row>
    <row r="48" spans="1:7" ht="15.75" x14ac:dyDescent="0.25">
      <c r="A48" s="26">
        <v>38</v>
      </c>
      <c r="B48" s="4" t="s">
        <v>58</v>
      </c>
      <c r="C48" s="5" t="s">
        <v>88</v>
      </c>
      <c r="D48" s="6" t="s">
        <v>104</v>
      </c>
      <c r="E48" s="6">
        <v>81907</v>
      </c>
      <c r="F48" s="6">
        <v>10</v>
      </c>
      <c r="G48" s="7">
        <f t="shared" si="0"/>
        <v>819070</v>
      </c>
    </row>
    <row r="49" spans="1:7" ht="15.75" x14ac:dyDescent="0.25">
      <c r="A49" s="26">
        <v>39</v>
      </c>
      <c r="B49" s="4" t="s">
        <v>59</v>
      </c>
      <c r="C49" s="5" t="s">
        <v>89</v>
      </c>
      <c r="D49" s="6" t="s">
        <v>104</v>
      </c>
      <c r="E49" s="6">
        <v>32691</v>
      </c>
      <c r="F49" s="6">
        <v>4</v>
      </c>
      <c r="G49" s="7">
        <f t="shared" si="0"/>
        <v>130764</v>
      </c>
    </row>
    <row r="50" spans="1:7" ht="15.75" x14ac:dyDescent="0.25">
      <c r="A50" s="26">
        <v>40</v>
      </c>
      <c r="B50" s="4" t="s">
        <v>60</v>
      </c>
      <c r="C50" s="5" t="s">
        <v>90</v>
      </c>
      <c r="D50" s="6" t="s">
        <v>104</v>
      </c>
      <c r="E50" s="6">
        <v>102260</v>
      </c>
      <c r="F50" s="6">
        <v>10</v>
      </c>
      <c r="G50" s="7">
        <f t="shared" si="0"/>
        <v>1022600</v>
      </c>
    </row>
    <row r="51" spans="1:7" ht="15.75" x14ac:dyDescent="0.25">
      <c r="A51" s="26">
        <v>41</v>
      </c>
      <c r="B51" s="4" t="s">
        <v>61</v>
      </c>
      <c r="C51" s="5" t="s">
        <v>91</v>
      </c>
      <c r="D51" s="6" t="s">
        <v>104</v>
      </c>
      <c r="E51" s="6">
        <v>39693</v>
      </c>
      <c r="F51" s="6">
        <v>4</v>
      </c>
      <c r="G51" s="7">
        <f t="shared" si="0"/>
        <v>158772</v>
      </c>
    </row>
    <row r="52" spans="1:7" ht="15.75" x14ac:dyDescent="0.25">
      <c r="A52" s="26">
        <v>42</v>
      </c>
      <c r="B52" s="4" t="s">
        <v>62</v>
      </c>
      <c r="C52" s="5" t="s">
        <v>92</v>
      </c>
      <c r="D52" s="6" t="s">
        <v>104</v>
      </c>
      <c r="E52" s="6">
        <v>782462</v>
      </c>
      <c r="F52" s="6">
        <v>10</v>
      </c>
      <c r="G52" s="7">
        <f t="shared" si="0"/>
        <v>7824620</v>
      </c>
    </row>
    <row r="53" spans="1:7" ht="15.75" x14ac:dyDescent="0.25">
      <c r="A53" s="26">
        <v>43</v>
      </c>
      <c r="B53" s="4" t="s">
        <v>63</v>
      </c>
      <c r="C53" s="5" t="s">
        <v>93</v>
      </c>
      <c r="D53" s="6" t="s">
        <v>104</v>
      </c>
      <c r="E53" s="6">
        <v>56945</v>
      </c>
      <c r="F53" s="6">
        <v>5</v>
      </c>
      <c r="G53" s="7">
        <f t="shared" si="0"/>
        <v>284725</v>
      </c>
    </row>
    <row r="54" spans="1:7" ht="31.5" x14ac:dyDescent="0.25">
      <c r="A54" s="26">
        <v>44</v>
      </c>
      <c r="B54" s="4" t="s">
        <v>64</v>
      </c>
      <c r="C54" s="5" t="s">
        <v>94</v>
      </c>
      <c r="D54" s="6" t="s">
        <v>104</v>
      </c>
      <c r="E54" s="6">
        <v>80482</v>
      </c>
      <c r="F54" s="6">
        <v>4</v>
      </c>
      <c r="G54" s="7">
        <f t="shared" si="0"/>
        <v>321928</v>
      </c>
    </row>
    <row r="55" spans="1:7" ht="31.5" x14ac:dyDescent="0.25">
      <c r="A55" s="26">
        <v>45</v>
      </c>
      <c r="B55" s="4" t="s">
        <v>65</v>
      </c>
      <c r="C55" s="5" t="s">
        <v>95</v>
      </c>
      <c r="D55" s="6" t="s">
        <v>104</v>
      </c>
      <c r="E55" s="6">
        <v>88284</v>
      </c>
      <c r="F55" s="6">
        <v>3</v>
      </c>
      <c r="G55" s="7">
        <f t="shared" si="0"/>
        <v>264852</v>
      </c>
    </row>
    <row r="56" spans="1:7" ht="31.5" x14ac:dyDescent="0.25">
      <c r="A56" s="26">
        <v>46</v>
      </c>
      <c r="B56" s="4" t="s">
        <v>66</v>
      </c>
      <c r="C56" s="5" t="s">
        <v>96</v>
      </c>
      <c r="D56" s="6" t="s">
        <v>104</v>
      </c>
      <c r="E56" s="6">
        <v>20925</v>
      </c>
      <c r="F56" s="6">
        <v>8</v>
      </c>
      <c r="G56" s="7">
        <f t="shared" si="0"/>
        <v>167400</v>
      </c>
    </row>
    <row r="57" spans="1:7" ht="15.75" x14ac:dyDescent="0.25">
      <c r="A57" s="26">
        <v>47</v>
      </c>
      <c r="B57" s="4" t="s">
        <v>67</v>
      </c>
      <c r="C57" s="5" t="s">
        <v>97</v>
      </c>
      <c r="D57" s="6" t="s">
        <v>104</v>
      </c>
      <c r="E57" s="6">
        <v>30363</v>
      </c>
      <c r="F57" s="6">
        <v>10</v>
      </c>
      <c r="G57" s="7">
        <f t="shared" si="0"/>
        <v>303630</v>
      </c>
    </row>
    <row r="58" spans="1:7" ht="15.75" x14ac:dyDescent="0.25">
      <c r="A58" s="26">
        <v>48</v>
      </c>
      <c r="B58" s="4" t="s">
        <v>68</v>
      </c>
      <c r="C58" s="5" t="s">
        <v>98</v>
      </c>
      <c r="D58" s="6" t="s">
        <v>104</v>
      </c>
      <c r="E58" s="6">
        <v>28743</v>
      </c>
      <c r="F58" s="6">
        <v>10</v>
      </c>
      <c r="G58" s="7">
        <f t="shared" si="0"/>
        <v>287430</v>
      </c>
    </row>
    <row r="59" spans="1:7" ht="31.5" x14ac:dyDescent="0.25">
      <c r="A59" s="26">
        <v>49</v>
      </c>
      <c r="B59" s="4" t="s">
        <v>69</v>
      </c>
      <c r="C59" s="5" t="s">
        <v>99</v>
      </c>
      <c r="D59" s="6" t="s">
        <v>104</v>
      </c>
      <c r="E59" s="6">
        <v>54268</v>
      </c>
      <c r="F59" s="6">
        <v>2</v>
      </c>
      <c r="G59" s="7">
        <f t="shared" si="0"/>
        <v>108536</v>
      </c>
    </row>
    <row r="60" spans="1:7" ht="31.5" x14ac:dyDescent="0.25">
      <c r="A60" s="26">
        <v>50</v>
      </c>
      <c r="B60" s="4" t="s">
        <v>70</v>
      </c>
      <c r="C60" s="5" t="s">
        <v>100</v>
      </c>
      <c r="D60" s="6" t="s">
        <v>11</v>
      </c>
      <c r="E60" s="6">
        <v>106010</v>
      </c>
      <c r="F60" s="6">
        <v>6</v>
      </c>
      <c r="G60" s="7">
        <f t="shared" si="0"/>
        <v>636060</v>
      </c>
    </row>
    <row r="61" spans="1:7" ht="15.75" x14ac:dyDescent="0.25">
      <c r="A61" s="26">
        <v>51</v>
      </c>
      <c r="B61" s="4" t="s">
        <v>71</v>
      </c>
      <c r="C61" s="5" t="s">
        <v>101</v>
      </c>
      <c r="D61" s="6" t="s">
        <v>11</v>
      </c>
      <c r="E61" s="6">
        <v>107834</v>
      </c>
      <c r="F61" s="6">
        <v>6</v>
      </c>
      <c r="G61" s="7">
        <f t="shared" si="0"/>
        <v>647004</v>
      </c>
    </row>
    <row r="62" spans="1:7" ht="194.25" customHeight="1" x14ac:dyDescent="0.25">
      <c r="A62" s="26">
        <v>52</v>
      </c>
      <c r="B62" s="4" t="s">
        <v>72</v>
      </c>
      <c r="C62" s="5" t="s">
        <v>102</v>
      </c>
      <c r="D62" s="6" t="s">
        <v>105</v>
      </c>
      <c r="E62" s="6">
        <v>192736</v>
      </c>
      <c r="F62" s="6">
        <v>1</v>
      </c>
      <c r="G62" s="7">
        <f t="shared" si="0"/>
        <v>192736</v>
      </c>
    </row>
    <row r="63" spans="1:7" ht="172.5" customHeight="1" x14ac:dyDescent="0.25">
      <c r="A63" s="26">
        <v>53</v>
      </c>
      <c r="B63" s="4" t="s">
        <v>73</v>
      </c>
      <c r="C63" s="5" t="s">
        <v>103</v>
      </c>
      <c r="D63" s="6" t="s">
        <v>105</v>
      </c>
      <c r="E63" s="6">
        <v>365398</v>
      </c>
      <c r="F63" s="6">
        <v>1</v>
      </c>
      <c r="G63" s="7">
        <f t="shared" si="0"/>
        <v>365398</v>
      </c>
    </row>
    <row r="64" spans="1:7" ht="47.25" x14ac:dyDescent="0.25">
      <c r="A64" s="26">
        <v>54</v>
      </c>
      <c r="B64" s="4" t="s">
        <v>106</v>
      </c>
      <c r="C64" s="5" t="s">
        <v>110</v>
      </c>
      <c r="D64" s="6" t="s">
        <v>11</v>
      </c>
      <c r="E64" s="6">
        <v>508200</v>
      </c>
      <c r="F64" s="6">
        <v>8</v>
      </c>
      <c r="G64" s="7">
        <f t="shared" si="0"/>
        <v>4065600</v>
      </c>
    </row>
    <row r="65" spans="1:7" ht="47.25" x14ac:dyDescent="0.25">
      <c r="A65" s="26">
        <v>55</v>
      </c>
      <c r="B65" s="4" t="s">
        <v>107</v>
      </c>
      <c r="C65" s="5" t="s">
        <v>111</v>
      </c>
      <c r="D65" s="6" t="s">
        <v>11</v>
      </c>
      <c r="E65" s="6">
        <v>603110</v>
      </c>
      <c r="F65" s="6">
        <v>3</v>
      </c>
      <c r="G65" s="7">
        <f t="shared" si="0"/>
        <v>1809330</v>
      </c>
    </row>
    <row r="66" spans="1:7" ht="63" x14ac:dyDescent="0.25">
      <c r="A66" s="26">
        <v>56</v>
      </c>
      <c r="B66" s="4" t="s">
        <v>108</v>
      </c>
      <c r="C66" s="5" t="s">
        <v>112</v>
      </c>
      <c r="D66" s="6" t="s">
        <v>11</v>
      </c>
      <c r="E66" s="6">
        <v>18300</v>
      </c>
      <c r="F66" s="6">
        <v>17</v>
      </c>
      <c r="G66" s="7">
        <f t="shared" si="0"/>
        <v>311100</v>
      </c>
    </row>
    <row r="67" spans="1:7" ht="71.25" customHeight="1" x14ac:dyDescent="0.25">
      <c r="A67" s="26">
        <v>57</v>
      </c>
      <c r="B67" s="4" t="s">
        <v>109</v>
      </c>
      <c r="C67" s="5" t="s">
        <v>113</v>
      </c>
      <c r="D67" s="6" t="s">
        <v>11</v>
      </c>
      <c r="E67" s="6">
        <v>29800</v>
      </c>
      <c r="F67" s="6">
        <v>13</v>
      </c>
      <c r="G67" s="7">
        <f t="shared" si="0"/>
        <v>387400</v>
      </c>
    </row>
    <row r="68" spans="1:7" ht="24.75" customHeight="1" x14ac:dyDescent="0.25">
      <c r="A68" s="30"/>
      <c r="B68" s="27"/>
      <c r="C68" s="28"/>
      <c r="D68" s="21"/>
      <c r="E68" s="29"/>
      <c r="F68" s="21"/>
      <c r="G68" s="25">
        <f>SUM(G11:G67)</f>
        <v>76055505</v>
      </c>
    </row>
    <row r="69" spans="1:7" ht="6" customHeight="1" x14ac:dyDescent="0.25">
      <c r="A69" s="15"/>
      <c r="B69" s="16"/>
      <c r="C69" s="17"/>
      <c r="D69" s="18"/>
      <c r="E69" s="19"/>
      <c r="F69" s="18"/>
      <c r="G69" s="20"/>
    </row>
    <row r="70" spans="1:7" hidden="1" x14ac:dyDescent="0.25"/>
    <row r="71" spans="1:7" ht="44.25" customHeight="1" x14ac:dyDescent="0.25">
      <c r="A71" s="37" t="s">
        <v>114</v>
      </c>
      <c r="B71" s="37"/>
      <c r="C71" s="37"/>
      <c r="D71" s="37"/>
      <c r="E71" s="37"/>
      <c r="F71" s="37"/>
      <c r="G71" s="37"/>
    </row>
    <row r="72" spans="1:7" ht="15" customHeight="1" x14ac:dyDescent="0.25">
      <c r="A72" s="9" t="s">
        <v>12</v>
      </c>
      <c r="B72" s="9"/>
      <c r="C72" s="9"/>
      <c r="D72" s="9"/>
      <c r="E72" s="9"/>
      <c r="F72" s="9"/>
      <c r="G72" s="23"/>
    </row>
    <row r="73" spans="1:7" ht="28.5" customHeight="1" x14ac:dyDescent="0.25">
      <c r="A73" s="37" t="s">
        <v>13</v>
      </c>
      <c r="B73" s="37"/>
      <c r="C73" s="37"/>
      <c r="D73" s="37"/>
      <c r="E73" s="37"/>
      <c r="F73" s="37"/>
      <c r="G73" s="37"/>
    </row>
    <row r="74" spans="1:7" s="10" customFormat="1" ht="35.25" customHeight="1" x14ac:dyDescent="0.25">
      <c r="A74" s="37" t="s">
        <v>115</v>
      </c>
      <c r="B74" s="37"/>
      <c r="C74" s="37"/>
      <c r="D74" s="37"/>
      <c r="E74" s="37"/>
      <c r="F74" s="37"/>
      <c r="G74" s="37"/>
    </row>
    <row r="75" spans="1:7" ht="33" customHeight="1" x14ac:dyDescent="0.25">
      <c r="A75" s="37" t="s">
        <v>116</v>
      </c>
      <c r="B75" s="37"/>
      <c r="C75" s="37"/>
      <c r="D75" s="37"/>
      <c r="E75" s="37"/>
      <c r="F75" s="37"/>
      <c r="G75" s="37"/>
    </row>
    <row r="76" spans="1:7" ht="15" customHeight="1" x14ac:dyDescent="0.25">
      <c r="A76" s="9" t="s">
        <v>14</v>
      </c>
      <c r="B76" s="9"/>
      <c r="C76" s="9"/>
      <c r="D76" s="9"/>
      <c r="E76" s="9"/>
      <c r="F76" s="9"/>
      <c r="G76" s="23"/>
    </row>
    <row r="77" spans="1:7" ht="15.75" x14ac:dyDescent="0.25">
      <c r="B77" s="9"/>
    </row>
  </sheetData>
  <mergeCells count="10">
    <mergeCell ref="A3:H3"/>
    <mergeCell ref="A2:H2"/>
    <mergeCell ref="A5:G5"/>
    <mergeCell ref="A7:G7"/>
    <mergeCell ref="A8:G8"/>
    <mergeCell ref="A10:G10"/>
    <mergeCell ref="A71:G71"/>
    <mergeCell ref="A73:G73"/>
    <mergeCell ref="A74:G74"/>
    <mergeCell ref="A75:G75"/>
  </mergeCells>
  <pageMargins left="0.31496062992125984" right="0.31496062992125984" top="0.74803149606299213" bottom="0.74803149606299213" header="0.31496062992125984" footer="0.11811023622047245"/>
  <pageSetup paperSize="9" scale="55" orientation="landscape" r:id="rId1"/>
  <rowBreaks count="2" manualBreakCount="2">
    <brk id="13" max="6" man="1"/>
    <brk id="6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лист3</vt:lpstr>
      <vt:lpstr>лист3!Заголовки_для_печати</vt:lpstr>
      <vt:lpstr>лист3!Область_печати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Q</cp:lastModifiedBy>
  <cp:lastPrinted>2023-01-09T10:08:30Z</cp:lastPrinted>
  <dcterms:created xsi:type="dcterms:W3CDTF">2023-01-06T13:38:43Z</dcterms:created>
  <dcterms:modified xsi:type="dcterms:W3CDTF">2023-01-10T05:03:16Z</dcterms:modified>
</cp:coreProperties>
</file>