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\Desktop\ГОС ЗАКУП 2023 Г\"/>
    </mc:Choice>
  </mc:AlternateContent>
  <xr:revisionPtr revIDLastSave="0" documentId="13_ncr:1_{37F06530-408D-4695-AF34-D2994860A0A4}" xr6:coauthVersionLast="36" xr6:coauthVersionMax="36" xr10:uidLastSave="{00000000-0000-0000-0000-000000000000}"/>
  <bookViews>
    <workbookView xWindow="0" yWindow="0" windowWidth="26370" windowHeight="11595" xr2:uid="{2E1B7BC2-3C88-444A-984D-684AB28CEFD5}"/>
  </bookViews>
  <sheets>
    <sheet name="лист3" sheetId="1" r:id="rId1"/>
  </sheets>
  <definedNames>
    <definedName name="_xlnm.Print_Titles" localSheetId="0">лист3!$10:$10</definedName>
    <definedName name="_xlnm.Print_Area" localSheetId="0">лист3!$A$1:$G$58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H18" i="1" l="1"/>
  <c r="G12" i="1"/>
  <c r="G49" i="1" s="1"/>
  <c r="H19" i="1" l="1"/>
</calcChain>
</file>

<file path=xl/sharedStrings.xml><?xml version="1.0" encoding="utf-8"?>
<sst xmlns="http://schemas.openxmlformats.org/spreadsheetml/2006/main" count="132" uniqueCount="89">
  <si>
    <t xml:space="preserve"> о проведении закупа способом запроса ценовых предложений</t>
  </si>
  <si>
    <t>№</t>
  </si>
  <si>
    <t xml:space="preserve">Международное непатентованное название </t>
  </si>
  <si>
    <t>Техническое описание</t>
  </si>
  <si>
    <t>Ед. изм</t>
  </si>
  <si>
    <t>Цена за единицу</t>
  </si>
  <si>
    <t>Количество</t>
  </si>
  <si>
    <t xml:space="preserve">Сумма </t>
  </si>
  <si>
    <t>В соответсвии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№ 375.</t>
  </si>
  <si>
    <t xml:space="preserve">г.Алматы                                                                                                                                                                                                </t>
  </si>
  <si>
    <t>шт</t>
  </si>
  <si>
    <t>3) Товар должен быть доставлен по адресу: РК, г.Алматы, микрорайон №2, 54, склад аптеки.</t>
  </si>
  <si>
    <t>4)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заявки.</t>
  </si>
  <si>
    <t>Дополнительную информацию и справку можно получить по телефону: 8(727) 341 03 05, вн. 117.</t>
  </si>
  <si>
    <t>1)     Наименование международных непатентованных наименований закупаемых товаров, торговых наименований — в случае индивидуальной непереносимости пациента, об объеме закупа, месте поставок, суммах, выделенных для закупа по каждому лоту:</t>
  </si>
  <si>
    <t>Изделия медицинского назначения (ИМН)</t>
  </si>
  <si>
    <r>
      <t>      Заказчик и организатор</t>
    </r>
    <r>
      <rPr>
        <b/>
        <sz val="18"/>
        <rFont val="Times New Roman"/>
        <family val="1"/>
        <charset val="204"/>
      </rPr>
      <t>: Коммунальное государственное предприятие на праве хозяйственного ведения «Детская городская клиническая больница №2» Управления общественного здравоохранения города Алматы</t>
    </r>
    <r>
      <rPr>
        <sz val="18"/>
        <rFont val="Times New Roman"/>
        <family val="1"/>
        <charset val="204"/>
      </rPr>
      <t>, адрес: г.Алматы, микрорайон 2, 54,  объявляет о проведении закупа способом запроса ценовых предложений лекарственных средств изделий медицинского назначения.</t>
    </r>
  </si>
  <si>
    <t xml:space="preserve">Объявление №5 </t>
  </si>
  <si>
    <t>Электрод стимуляционный, одноразовый</t>
  </si>
  <si>
    <t xml:space="preserve">Электрод стимуляционный, одноразовый (кортикальный грид-электрод, 4 контакта в один ряд, материал контактов нержавеющая сталь, диаметр контакта 4мм, промежутки между контактами 10мм; контакты
типа “touchproof” 1,5мм, встроенный кабель 1800мм, стерильный)
</t>
  </si>
  <si>
    <t>Электрод стимуляционный, одноразовый (кортикальный грид-электрод, 6 контакта в один ряд, материал контактов нержавеющая сталь, диаметр контакта 4мм, промежутки между контактами 10мм; контакты типа “touchproof” 1,5мм, встроенный кабель,1800мм, стерильный)</t>
  </si>
  <si>
    <t>Электрод стимуляционный, одноразовый (кортикальный грид-электрод, 8 контакта в один ряд, материал контактов нержавеющая сталь, диаметр контакта 4мм, промежутки между контактами 10мм; контакты типа “touchproof” 1,5мм, встроенный кабель,1800мм, стерильный)</t>
  </si>
  <si>
    <t>Самосверлящий самонарезной клиновидный винт Миди</t>
  </si>
  <si>
    <t xml:space="preserve">Самосверлящий самонарезной клиновидный винт Миди, внешний диаметр 1.6 мм, длина 3/4/5 мм, сделан из сплава титана Ti-6Al-4V (титан-6алю-миний-4ванадий), имеет крестообразный шлиц головки винта, снабжен
клиновидным стержнем, пилотное отверстие для установки не требуется
</t>
  </si>
  <si>
    <t>Пластина-сетка Миди, пластичная, толщина 0.6 мм, 106.9 мм х 105.5 мм</t>
  </si>
  <si>
    <t xml:space="preserve">Пластина-сетка Миди, пластичная, толщина 0.6 мм, 106.9 мм х 105.5 мм, чистый титан (не ниже 2 класса, стандартный уровень кислорода, средняя прочность, полугибкий), Минимальная
осязаемость по скошенными краями, ультра – низкий профиль, МРТ-совместимый
</t>
  </si>
  <si>
    <t>Пластина-сетка Миди, пластичная, толщина 0.6 мм, 55.0 мм х 55.5 мм</t>
  </si>
  <si>
    <t>Пластина-сетка Миди, пластичная, толщина 0.6 мм, 55.0 мм х 55.5 мм, чистый титан (не ниже 2 класса, стандартный уровень кислорода, средняя прочность, полугибкий), Минимальная осязаемость по скошенными краями, ультра – низкий профиль, МРТ-совместимый</t>
  </si>
  <si>
    <t>Пластина-сетка Миди, пластичная, толщина 0.6 мм, 150.0 мм х 150.0 мм</t>
  </si>
  <si>
    <t>Пластина-сетка Миди, пластичная, толщина 0.6 мм, 150.0 мм х 150.0 мм, чистый титан (не ниже 2 класса, стандартный уровень кислорода, средняя прочность, полугибкий), Минимальная осязаемость по скошенными краями, ультра – низкий профиль, МРТ-совместимый</t>
  </si>
  <si>
    <t>Пластина-сетка Миди, пластичная, толщина 0.6 мм, 200.0 мм х 200.0 мм</t>
  </si>
  <si>
    <t>Пластина-сетка Миди, пластичная, толщина 0.6 мм, 200.0 мм х 200.0 мм, чистый титан (не ниже 2 класса, стандартный уровень кислорода, средняя прочность, полугибкий), Минимальная осязаемость по скошенными краями, ультра – низкий профиль, МРТ-совместимый</t>
  </si>
  <si>
    <t>Насадки для переноса суспензии для обычных панелей (Inoculator-D Set)</t>
  </si>
  <si>
    <t>Комплект для переноса инокулята в ячейки панелей (Inoculator-D Set)</t>
  </si>
  <si>
    <t>Раствор хлорида натрия для инокуляции, 3 мл (Inoculum Saline, 3 mL)</t>
  </si>
  <si>
    <t>Бульон Мюллера—Хинтон с 3 % лизированной лошадиной крови, 25 мл (Mueller-Hinton Broth with 3% lysed horse blood, 25 mL)</t>
  </si>
  <si>
    <t>Бульон Мюллера—Хинтон с 3 % лизированной лошадиной крови, 25 мл (MH Broth with 3% LHB, 25 mL)</t>
  </si>
  <si>
    <t>Панели для определения чувствительности стрептококков, тип 1 (MICroSTREP plus Panel Type 1)</t>
  </si>
  <si>
    <t xml:space="preserve">Панели для определения чувствительности стрептококков, тип 1 (MICroSTREP plus Panel Type 1) </t>
  </si>
  <si>
    <t>Крышки лотков для WalkAway</t>
  </si>
  <si>
    <t>Минеральное масло, 250 мл (Mineral Oil, 250 mL)</t>
  </si>
  <si>
    <t>Альфа Нафтол, 1,5 г (5% Alpha Naphthol, 1,5 g)</t>
  </si>
  <si>
    <t>Альфа Нафтол, 1,5 г (Alpha Naphthol, 1,5 g)</t>
  </si>
  <si>
    <t>Реагент Пептидазы, 30 мл (Peptidase Reagent, 30 mL)</t>
  </si>
  <si>
    <t>Пептидаза, 30 мл (Peptidase, 30 mL)</t>
  </si>
  <si>
    <t>Реагент Ковача, 250 мл (Kovac’s Reagent, 250 mL)</t>
  </si>
  <si>
    <t>Гидроксид Калия, 250 мл (40% Potassium Hydroxide, 250 mL)</t>
  </si>
  <si>
    <t>Гидроксид Калия 40 %, 250 мл (40% Potassium Hydroxide, 250 mL)</t>
  </si>
  <si>
    <t>Сульфаниловая кислота, 250 мл (0.8% Sulfanilic Acid, 250 mL)</t>
  </si>
  <si>
    <t>Сульфаниловая кислота 0.8 %, 250 мл (0.8% Sulfanilic Acid, 250 mL)</t>
  </si>
  <si>
    <t>Диметил-Альфанафтиламин, 250 мл (0.5% N,N-Dimethyl-alpha-naphthylamine, 250 mL)</t>
  </si>
  <si>
    <t>Диметил-Альфанафтиламин 0.5 %, 250 мл
(0.5% N,N-Dimethyl-alpha-naphthylamine, 250 mL)</t>
  </si>
  <si>
    <t>Хлорид железа, 250 мл (10% Ferric Chloride, 250 mL)</t>
  </si>
  <si>
    <t>Хлорид железа 10%, 250 мл (10% Ferric
Chloride, 250 mL)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</si>
  <si>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42 (NEG BP Combo 42)</t>
  </si>
  <si>
    <t>Панели брейкпойнт комбинированные для идентификации и определения чувствительности к антибиотикам грамположительных микроорганизмов, тип 28 (POS BP Combo 28)</t>
  </si>
  <si>
    <t>Панели брейкпойнт комбинированные для идентификации и определения
чувствительности к антибиотикам
грамположительных микроорганизмов, тип 28 (POS BP Combo Panel Type 28 )</t>
  </si>
  <si>
    <t>Система для инокуляции PROMPT (Prompt™** Inoculation System)</t>
  </si>
  <si>
    <t>Barcode Labels / Наклейки с штрих кодами (WA)</t>
  </si>
  <si>
    <t>Бумага для принтера штрих-кода 4" X 0.43" (Barcode Label paper)</t>
  </si>
  <si>
    <t>ИФА АСКАРИДА-G</t>
  </si>
  <si>
    <t>Набор реагентов для выявления антител класса G к Ascaris lumbricoides методом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</si>
  <si>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наборы</t>
  </si>
  <si>
    <t>ИФА - ИЕРСИНИОЗ-G</t>
  </si>
  <si>
    <t>Набор реагентов для выявления антител класса G к Yersinia enterocolitica и Yersinia pseudotuberculosis методом иммуноферментного анализа. 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</si>
  <si>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 - ЛИСТЕРИ-О-G</t>
  </si>
  <si>
    <t xml:space="preserve">Набор реагентов для выявления антител класса G к Listeria monocytogenes методом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 </t>
  </si>
  <si>
    <t>ИФА ХЕЛИКО-G/А</t>
  </si>
  <si>
    <t>Набор реагентов для выявления антител классов G и A к Helicobacter pylori методом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</si>
  <si>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 ЛЯМБЛИОЗ-G/А</t>
  </si>
  <si>
    <t>Набор реагентов для выявления антител классов G и А к Lamblia intestinalis методом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</si>
  <si>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 xml:space="preserve">ИФА.  ТОКСО–G/М  </t>
  </si>
  <si>
    <t>Набор реагентов для выявления антител класса G и М к Toxoplasma gondii методом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</si>
  <si>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ИФА.Chlamydоphila pneumoniaе-IgG</t>
  </si>
  <si>
    <t>Набор реагентов для иммуноферментного выявления иммуноглобулинов класса G к Chlamydоphila pneumoniaе в сыворотке (плазме) крови.Тип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</si>
  <si>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ИФА. Chlamydоphila pneumoniaе-IgМ</t>
  </si>
  <si>
    <t>Набор реагентов для иммуноферментного выявления иммуноглобулинов класса М к Chlamydоphila pneumoniaе в сыворотке (плазме) крови. 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</si>
  <si>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 ВПГ(вирусу простого герпеса 1 и 2 типов) Ig G</t>
  </si>
  <si>
    <t>ВУИ, Набор реагентов предназначен для выявления  иммуноглобулинов класса G к вирусу простого герпеса 1 и 2 типов в сыворотке и плазме крови человека методом твердофазного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</si>
  <si>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>ИФА ВПГ(вирусу простого герпеса 1 и 2 типов) Ig М</t>
  </si>
  <si>
    <t>ВУИ, Набор реагентов предназначен для выявления  иммуноглобулинов класса М к вирусу простого герпеса 1 и 2 типов в сыворотке и плазме крови человека методом твердофазного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</si>
  <si>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 xml:space="preserve"> ИФА ЦМВ (цитомегаловирус) Ig M</t>
  </si>
  <si>
    <t>ВУИ, Набор реагентов предназначен для выявления  иммуноглобулинов класса М к цитомегаловирусу  в сыворотке и плазме крови человека методом твердофазного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</si>
  <si>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t xml:space="preserve"> ИФА ЦМВ (цитомегаловирус)   Ig G</t>
  </si>
  <si>
    <t>ВУИ, Набор реагентов предназначен для выявления  иммуноглобулинов класса G  к цитомегаловирусу  в сыворотке и плазме крови человека методом твердофазного иммуноферментного анализа.Тип микропланшета 96-луночный со стрипами, разделяемыми на отдельные лунки. Все реагенты готовы к работе, не требуют дополнительного разведения, кроме фосфатно-солевого буферного раствора.  Наличие регистрационного удостоверения РК. Наличие утвержденной инструкции по применению.</t>
  </si>
  <si>
    <r>
      <t>2) Сумма выделенная на закуп лекарственных средств изделий медицинского назначения способом запроса ценовых предложений:</t>
    </r>
    <r>
      <rPr>
        <sz val="18"/>
        <color rgb="FFFF0000"/>
        <rFont val="Times New Roman"/>
        <family val="1"/>
        <charset val="204"/>
      </rPr>
      <t xml:space="preserve"> 41 991 064,00</t>
    </r>
    <r>
      <rPr>
        <sz val="18"/>
        <rFont val="Times New Roman"/>
        <family val="1"/>
        <charset val="204"/>
      </rPr>
      <t xml:space="preserve"> (Сорок один миллион девятьсот девяносто одна тысяча шестьдесят четыре тенге 00 тиын)</t>
    </r>
  </si>
  <si>
    <t>16  января 2023 года</t>
  </si>
  <si>
    <t>5) Окончательный срок представления ценовых предложений: до 10.00 ч  23 января 2023 года по следующему адресу: г.Алматы, микрорайон №2, 54, 3 этаж, кабинет государственных закупок.</t>
  </si>
  <si>
    <t>6) Конверты  с  ценовыми  предложениями  будут вскрываться и рассматриватся в 12.00 ч  23 января 2023 года по следующему адресу: г.Алматы, микрорайон №2, 54, 3 этаж, малый конференц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</si>
</sst>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43" fontId="9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4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top" wrapText="1"/>
    </xf>
    <xf numFmtId="43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2">
    <cellStyle name="Обычный" xfId="0" builtinId="0"/>
    <cellStyle name="Обычный 3" xfId="1" xr:uid="{D66B52FC-9196-4925-8C24-89D369DD1A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27E3-75BC-417C-B850-B5FF5A84ED7C}">
  <dimension ref="A2:H58"/>
  <sheetViews>
    <sheetView tabSelected="1" view="pageBreakPreview" topLeftCell="A49" zoomScale="53" zoomScaleNormal="48" zoomScaleSheetLayoutView="53" workbookViewId="0">
      <selection activeCell="A49" sqref="A49:XFD49"/>
    </sheetView>
  </sheetViews>
  <sheetFormatPr defaultRowHeight="15" x14ac:dyDescent="0.25"/>
  <cols>
    <col min="1" max="1" width="9.140625" style="1"/>
    <col min="2" max="2" width="59.7109375" style="1" customWidth="1"/>
    <col min="3" max="3" width="145.5703125" style="1" customWidth="1"/>
    <col min="4" max="4" width="13" style="1" customWidth="1"/>
    <col min="5" max="5" width="15.140625" style="1" customWidth="1"/>
    <col min="6" max="6" width="14.5703125" style="1" customWidth="1"/>
    <col min="7" max="7" width="34.7109375" style="13" customWidth="1"/>
    <col min="8" max="8" width="3.7109375" style="1" customWidth="1"/>
    <col min="9" max="16384" width="9.140625" style="1"/>
  </cols>
  <sheetData>
    <row r="2" spans="1:8" ht="23.2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</row>
    <row r="3" spans="1:8" s="2" customFormat="1" ht="24" customHeight="1" x14ac:dyDescent="0.35">
      <c r="A3" s="35" t="s">
        <v>0</v>
      </c>
      <c r="B3" s="35"/>
      <c r="C3" s="35"/>
      <c r="D3" s="35"/>
      <c r="E3" s="35"/>
      <c r="F3" s="35"/>
      <c r="G3" s="35"/>
      <c r="H3" s="35"/>
    </row>
    <row r="4" spans="1:8" s="2" customFormat="1" ht="15" customHeight="1" x14ac:dyDescent="0.35">
      <c r="A4" s="3"/>
      <c r="B4" s="3"/>
      <c r="C4" s="3"/>
      <c r="D4" s="3"/>
      <c r="E4" s="3"/>
      <c r="F4" s="3"/>
      <c r="G4" s="3"/>
      <c r="H4" s="3"/>
    </row>
    <row r="5" spans="1:8" s="2" customFormat="1" ht="114" customHeight="1" x14ac:dyDescent="0.35">
      <c r="A5" s="36" t="s">
        <v>8</v>
      </c>
      <c r="B5" s="36"/>
      <c r="C5" s="36"/>
      <c r="D5" s="36"/>
      <c r="E5" s="36"/>
      <c r="F5" s="36"/>
      <c r="G5" s="36"/>
    </row>
    <row r="6" spans="1:8" s="5" customFormat="1" ht="36.75" customHeight="1" x14ac:dyDescent="0.35">
      <c r="A6" s="4" t="s">
        <v>9</v>
      </c>
      <c r="B6" s="4"/>
      <c r="C6" s="4"/>
      <c r="D6" s="4"/>
      <c r="E6" s="4"/>
      <c r="F6" s="4"/>
      <c r="G6" s="37" t="s">
        <v>86</v>
      </c>
    </row>
    <row r="7" spans="1:8" s="2" customFormat="1" ht="98.25" customHeight="1" x14ac:dyDescent="0.35">
      <c r="A7" s="36" t="s">
        <v>16</v>
      </c>
      <c r="B7" s="36"/>
      <c r="C7" s="36"/>
      <c r="D7" s="36"/>
      <c r="E7" s="36"/>
      <c r="F7" s="36"/>
      <c r="G7" s="36"/>
    </row>
    <row r="8" spans="1:8" s="2" customFormat="1" ht="62.25" customHeight="1" x14ac:dyDescent="0.35">
      <c r="A8" s="34" t="s">
        <v>14</v>
      </c>
      <c r="B8" s="34"/>
      <c r="C8" s="34"/>
      <c r="D8" s="34"/>
      <c r="E8" s="34"/>
      <c r="F8" s="34"/>
      <c r="G8" s="34"/>
    </row>
    <row r="9" spans="1:8" s="2" customFormat="1" ht="16.5" customHeight="1" x14ac:dyDescent="0.35">
      <c r="A9" s="6"/>
      <c r="B9" s="6"/>
      <c r="C9" s="6"/>
      <c r="D9" s="6"/>
      <c r="E9" s="6"/>
      <c r="F9" s="6"/>
      <c r="G9" s="6"/>
    </row>
    <row r="10" spans="1:8" s="20" customFormat="1" ht="37.5" customHeight="1" x14ac:dyDescent="0.3">
      <c r="A10" s="18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9" t="s">
        <v>7</v>
      </c>
    </row>
    <row r="11" spans="1:8" s="20" customFormat="1" ht="23.25" customHeight="1" x14ac:dyDescent="0.3">
      <c r="A11" s="33" t="s">
        <v>15</v>
      </c>
      <c r="B11" s="33"/>
      <c r="C11" s="33"/>
      <c r="D11" s="33"/>
      <c r="E11" s="33"/>
      <c r="F11" s="33"/>
      <c r="G11" s="33"/>
    </row>
    <row r="12" spans="1:8" s="20" customFormat="1" ht="86.25" customHeight="1" x14ac:dyDescent="0.3">
      <c r="A12" s="22">
        <v>1</v>
      </c>
      <c r="B12" s="23" t="s">
        <v>18</v>
      </c>
      <c r="C12" s="23" t="s">
        <v>19</v>
      </c>
      <c r="D12" s="24" t="s">
        <v>10</v>
      </c>
      <c r="E12" s="32">
        <v>467100</v>
      </c>
      <c r="F12" s="32">
        <v>10</v>
      </c>
      <c r="G12" s="25">
        <f>E12*F12</f>
        <v>4671000</v>
      </c>
    </row>
    <row r="13" spans="1:8" s="20" customFormat="1" ht="67.5" customHeight="1" x14ac:dyDescent="0.3">
      <c r="A13" s="22">
        <v>2</v>
      </c>
      <c r="B13" s="23" t="s">
        <v>18</v>
      </c>
      <c r="C13" s="23" t="s">
        <v>20</v>
      </c>
      <c r="D13" s="24" t="s">
        <v>10</v>
      </c>
      <c r="E13" s="32">
        <v>557100</v>
      </c>
      <c r="F13" s="32">
        <v>10</v>
      </c>
      <c r="G13" s="25">
        <f t="shared" ref="G13:G48" si="0">E13*F13</f>
        <v>5571000</v>
      </c>
    </row>
    <row r="14" spans="1:8" s="20" customFormat="1" ht="67.5" customHeight="1" x14ac:dyDescent="0.3">
      <c r="A14" s="22">
        <v>3</v>
      </c>
      <c r="B14" s="23" t="s">
        <v>18</v>
      </c>
      <c r="C14" s="23" t="s">
        <v>21</v>
      </c>
      <c r="D14" s="24" t="s">
        <v>10</v>
      </c>
      <c r="E14" s="32">
        <v>628200</v>
      </c>
      <c r="F14" s="32">
        <v>10</v>
      </c>
      <c r="G14" s="25">
        <f t="shared" si="0"/>
        <v>6282000</v>
      </c>
    </row>
    <row r="15" spans="1:8" s="20" customFormat="1" ht="67.5" customHeight="1" x14ac:dyDescent="0.3">
      <c r="A15" s="22">
        <v>4</v>
      </c>
      <c r="B15" s="23" t="s">
        <v>22</v>
      </c>
      <c r="C15" s="23" t="s">
        <v>23</v>
      </c>
      <c r="D15" s="24" t="s">
        <v>10</v>
      </c>
      <c r="E15" s="32">
        <v>10500</v>
      </c>
      <c r="F15" s="32">
        <v>100</v>
      </c>
      <c r="G15" s="25">
        <f t="shared" si="0"/>
        <v>1050000</v>
      </c>
    </row>
    <row r="16" spans="1:8" s="20" customFormat="1" ht="67.5" customHeight="1" x14ac:dyDescent="0.3">
      <c r="A16" s="22">
        <v>5</v>
      </c>
      <c r="B16" s="23" t="s">
        <v>24</v>
      </c>
      <c r="C16" s="23" t="s">
        <v>25</v>
      </c>
      <c r="D16" s="24" t="s">
        <v>10</v>
      </c>
      <c r="E16" s="32">
        <v>138000</v>
      </c>
      <c r="F16" s="32">
        <v>1</v>
      </c>
      <c r="G16" s="25">
        <f t="shared" si="0"/>
        <v>138000</v>
      </c>
    </row>
    <row r="17" spans="1:8" s="20" customFormat="1" ht="67.5" customHeight="1" x14ac:dyDescent="0.3">
      <c r="A17" s="22">
        <v>6</v>
      </c>
      <c r="B17" s="23" t="s">
        <v>26</v>
      </c>
      <c r="C17" s="23" t="s">
        <v>27</v>
      </c>
      <c r="D17" s="24" t="s">
        <v>10</v>
      </c>
      <c r="E17" s="32">
        <v>125000</v>
      </c>
      <c r="F17" s="32">
        <v>1</v>
      </c>
      <c r="G17" s="25">
        <f t="shared" si="0"/>
        <v>125000</v>
      </c>
    </row>
    <row r="18" spans="1:8" s="20" customFormat="1" ht="67.5" customHeight="1" x14ac:dyDescent="0.3">
      <c r="A18" s="22">
        <v>7</v>
      </c>
      <c r="B18" s="23" t="s">
        <v>28</v>
      </c>
      <c r="C18" s="23" t="s">
        <v>29</v>
      </c>
      <c r="D18" s="24" t="s">
        <v>10</v>
      </c>
      <c r="E18" s="32">
        <v>288000</v>
      </c>
      <c r="F18" s="32">
        <v>2</v>
      </c>
      <c r="G18" s="25">
        <f t="shared" si="0"/>
        <v>576000</v>
      </c>
      <c r="H18" s="21">
        <f>SUM(G18)</f>
        <v>576000</v>
      </c>
    </row>
    <row r="19" spans="1:8" s="20" customFormat="1" ht="67.5" customHeight="1" x14ac:dyDescent="0.3">
      <c r="A19" s="22">
        <v>8</v>
      </c>
      <c r="B19" s="23" t="s">
        <v>30</v>
      </c>
      <c r="C19" s="23" t="s">
        <v>31</v>
      </c>
      <c r="D19" s="24" t="s">
        <v>10</v>
      </c>
      <c r="E19" s="32">
        <v>505000</v>
      </c>
      <c r="F19" s="32">
        <v>1</v>
      </c>
      <c r="G19" s="25">
        <f t="shared" si="0"/>
        <v>505000</v>
      </c>
      <c r="H19" s="21">
        <f>SUM(G19)</f>
        <v>505000</v>
      </c>
    </row>
    <row r="20" spans="1:8" s="20" customFormat="1" ht="67.5" customHeight="1" x14ac:dyDescent="0.3">
      <c r="A20" s="22">
        <v>9</v>
      </c>
      <c r="B20" s="26" t="s">
        <v>32</v>
      </c>
      <c r="C20" s="23" t="s">
        <v>33</v>
      </c>
      <c r="D20" s="24" t="s">
        <v>10</v>
      </c>
      <c r="E20" s="32">
        <v>219912</v>
      </c>
      <c r="F20" s="32">
        <v>9</v>
      </c>
      <c r="G20" s="25">
        <f t="shared" si="0"/>
        <v>1979208</v>
      </c>
    </row>
    <row r="21" spans="1:8" s="20" customFormat="1" ht="67.5" customHeight="1" x14ac:dyDescent="0.3">
      <c r="A21" s="22">
        <v>10</v>
      </c>
      <c r="B21" s="26" t="s">
        <v>34</v>
      </c>
      <c r="C21" s="23" t="s">
        <v>34</v>
      </c>
      <c r="D21" s="24" t="s">
        <v>10</v>
      </c>
      <c r="E21" s="32">
        <v>67368</v>
      </c>
      <c r="F21" s="32">
        <v>5</v>
      </c>
      <c r="G21" s="25">
        <f t="shared" si="0"/>
        <v>336840</v>
      </c>
    </row>
    <row r="22" spans="1:8" s="20" customFormat="1" ht="67.5" customHeight="1" x14ac:dyDescent="0.3">
      <c r="A22" s="22">
        <v>11</v>
      </c>
      <c r="B22" s="26" t="s">
        <v>35</v>
      </c>
      <c r="C22" s="23" t="s">
        <v>36</v>
      </c>
      <c r="D22" s="24" t="s">
        <v>10</v>
      </c>
      <c r="E22" s="32">
        <v>97490.4</v>
      </c>
      <c r="F22" s="32">
        <v>30</v>
      </c>
      <c r="G22" s="25">
        <f t="shared" si="0"/>
        <v>2924712</v>
      </c>
    </row>
    <row r="23" spans="1:8" s="20" customFormat="1" ht="74.25" customHeight="1" x14ac:dyDescent="0.3">
      <c r="A23" s="22">
        <v>12</v>
      </c>
      <c r="B23" s="26" t="s">
        <v>37</v>
      </c>
      <c r="C23" s="23" t="s">
        <v>38</v>
      </c>
      <c r="D23" s="24" t="s">
        <v>10</v>
      </c>
      <c r="E23" s="32">
        <v>88872</v>
      </c>
      <c r="F23" s="32">
        <v>15</v>
      </c>
      <c r="G23" s="25">
        <f t="shared" si="0"/>
        <v>1333080</v>
      </c>
    </row>
    <row r="24" spans="1:8" s="20" customFormat="1" ht="45.75" customHeight="1" x14ac:dyDescent="0.3">
      <c r="A24" s="22">
        <v>13</v>
      </c>
      <c r="B24" s="26" t="s">
        <v>39</v>
      </c>
      <c r="C24" s="23" t="s">
        <v>39</v>
      </c>
      <c r="D24" s="24" t="s">
        <v>10</v>
      </c>
      <c r="E24" s="32">
        <v>79632</v>
      </c>
      <c r="F24" s="32">
        <v>2</v>
      </c>
      <c r="G24" s="25">
        <f t="shared" si="0"/>
        <v>159264</v>
      </c>
    </row>
    <row r="25" spans="1:8" s="20" customFormat="1" ht="45.75" customHeight="1" x14ac:dyDescent="0.3">
      <c r="A25" s="22">
        <v>14</v>
      </c>
      <c r="B25" s="26" t="s">
        <v>40</v>
      </c>
      <c r="C25" s="23" t="s">
        <v>40</v>
      </c>
      <c r="D25" s="24" t="s">
        <v>10</v>
      </c>
      <c r="E25" s="32">
        <v>41160</v>
      </c>
      <c r="F25" s="32">
        <v>5</v>
      </c>
      <c r="G25" s="25">
        <f t="shared" si="0"/>
        <v>205800</v>
      </c>
    </row>
    <row r="26" spans="1:8" s="20" customFormat="1" ht="45.75" customHeight="1" x14ac:dyDescent="0.3">
      <c r="A26" s="22">
        <v>15</v>
      </c>
      <c r="B26" s="26" t="s">
        <v>41</v>
      </c>
      <c r="C26" s="23" t="s">
        <v>42</v>
      </c>
      <c r="D26" s="24" t="s">
        <v>10</v>
      </c>
      <c r="E26" s="32">
        <v>37128</v>
      </c>
      <c r="F26" s="32">
        <v>12</v>
      </c>
      <c r="G26" s="25">
        <f t="shared" si="0"/>
        <v>445536</v>
      </c>
    </row>
    <row r="27" spans="1:8" s="20" customFormat="1" ht="45.75" customHeight="1" x14ac:dyDescent="0.3">
      <c r="A27" s="22">
        <v>16</v>
      </c>
      <c r="B27" s="26" t="s">
        <v>43</v>
      </c>
      <c r="C27" s="23" t="s">
        <v>44</v>
      </c>
      <c r="D27" s="24" t="s">
        <v>10</v>
      </c>
      <c r="E27" s="32">
        <v>18648</v>
      </c>
      <c r="F27" s="32">
        <v>18</v>
      </c>
      <c r="G27" s="25">
        <f t="shared" si="0"/>
        <v>335664</v>
      </c>
    </row>
    <row r="28" spans="1:8" s="20" customFormat="1" ht="45.75" customHeight="1" x14ac:dyDescent="0.3">
      <c r="A28" s="22">
        <v>17</v>
      </c>
      <c r="B28" s="26" t="s">
        <v>45</v>
      </c>
      <c r="C28" s="23" t="s">
        <v>45</v>
      </c>
      <c r="D28" s="24" t="s">
        <v>10</v>
      </c>
      <c r="E28" s="32">
        <v>81312</v>
      </c>
      <c r="F28" s="32">
        <v>1</v>
      </c>
      <c r="G28" s="25">
        <f t="shared" si="0"/>
        <v>81312</v>
      </c>
    </row>
    <row r="29" spans="1:8" s="20" customFormat="1" ht="45.75" customHeight="1" x14ac:dyDescent="0.3">
      <c r="A29" s="22">
        <v>18</v>
      </c>
      <c r="B29" s="26" t="s">
        <v>46</v>
      </c>
      <c r="C29" s="23" t="s">
        <v>47</v>
      </c>
      <c r="D29" s="24" t="s">
        <v>10</v>
      </c>
      <c r="E29" s="32">
        <v>61152</v>
      </c>
      <c r="F29" s="32">
        <v>1</v>
      </c>
      <c r="G29" s="25">
        <f t="shared" si="0"/>
        <v>61152</v>
      </c>
    </row>
    <row r="30" spans="1:8" s="20" customFormat="1" ht="45.75" customHeight="1" x14ac:dyDescent="0.3">
      <c r="A30" s="22">
        <v>19</v>
      </c>
      <c r="B30" s="26" t="s">
        <v>48</v>
      </c>
      <c r="C30" s="23" t="s">
        <v>49</v>
      </c>
      <c r="D30" s="24" t="s">
        <v>10</v>
      </c>
      <c r="E30" s="32">
        <v>49224</v>
      </c>
      <c r="F30" s="32">
        <v>1</v>
      </c>
      <c r="G30" s="25">
        <f t="shared" si="0"/>
        <v>49224</v>
      </c>
    </row>
    <row r="31" spans="1:8" s="20" customFormat="1" ht="45.75" customHeight="1" x14ac:dyDescent="0.3">
      <c r="A31" s="22">
        <v>20</v>
      </c>
      <c r="B31" s="26" t="s">
        <v>50</v>
      </c>
      <c r="C31" s="23" t="s">
        <v>51</v>
      </c>
      <c r="D31" s="24" t="s">
        <v>10</v>
      </c>
      <c r="E31" s="32">
        <v>52584</v>
      </c>
      <c r="F31" s="32">
        <v>2</v>
      </c>
      <c r="G31" s="25">
        <f t="shared" si="0"/>
        <v>105168</v>
      </c>
    </row>
    <row r="32" spans="1:8" s="20" customFormat="1" ht="45.75" customHeight="1" x14ac:dyDescent="0.3">
      <c r="A32" s="22">
        <v>21</v>
      </c>
      <c r="B32" s="26" t="s">
        <v>52</v>
      </c>
      <c r="C32" s="23" t="s">
        <v>53</v>
      </c>
      <c r="D32" s="24" t="s">
        <v>10</v>
      </c>
      <c r="E32" s="32">
        <v>55104</v>
      </c>
      <c r="F32" s="32">
        <v>1</v>
      </c>
      <c r="G32" s="25">
        <f t="shared" si="0"/>
        <v>55104</v>
      </c>
    </row>
    <row r="33" spans="1:7" s="20" customFormat="1" ht="45.75" customHeight="1" x14ac:dyDescent="0.3">
      <c r="A33" s="22">
        <v>22</v>
      </c>
      <c r="B33" s="26" t="s">
        <v>54</v>
      </c>
      <c r="C33" s="23" t="s">
        <v>54</v>
      </c>
      <c r="D33" s="24" t="s">
        <v>10</v>
      </c>
      <c r="E33" s="32">
        <v>80304</v>
      </c>
      <c r="F33" s="32">
        <v>18</v>
      </c>
      <c r="G33" s="25">
        <f t="shared" si="0"/>
        <v>1445472</v>
      </c>
    </row>
    <row r="34" spans="1:7" s="20" customFormat="1" ht="147.75" customHeight="1" x14ac:dyDescent="0.3">
      <c r="A34" s="22">
        <v>23</v>
      </c>
      <c r="B34" s="26" t="s">
        <v>55</v>
      </c>
      <c r="C34" s="23" t="s">
        <v>56</v>
      </c>
      <c r="D34" s="24" t="s">
        <v>10</v>
      </c>
      <c r="E34" s="32">
        <v>88872</v>
      </c>
      <c r="F34" s="32">
        <v>36</v>
      </c>
      <c r="G34" s="25">
        <f t="shared" si="0"/>
        <v>3199392</v>
      </c>
    </row>
    <row r="35" spans="1:7" s="20" customFormat="1" ht="45.75" customHeight="1" x14ac:dyDescent="0.3">
      <c r="A35" s="22">
        <v>24</v>
      </c>
      <c r="B35" s="26" t="s">
        <v>57</v>
      </c>
      <c r="C35" s="23" t="s">
        <v>57</v>
      </c>
      <c r="D35" s="24" t="s">
        <v>10</v>
      </c>
      <c r="E35" s="32">
        <v>147336</v>
      </c>
      <c r="F35" s="32">
        <v>18</v>
      </c>
      <c r="G35" s="25">
        <f t="shared" si="0"/>
        <v>2652048</v>
      </c>
    </row>
    <row r="36" spans="1:7" s="20" customFormat="1" ht="45.75" customHeight="1" x14ac:dyDescent="0.3">
      <c r="A36" s="22">
        <v>25</v>
      </c>
      <c r="B36" s="26" t="s">
        <v>58</v>
      </c>
      <c r="C36" s="23" t="s">
        <v>59</v>
      </c>
      <c r="D36" s="24" t="s">
        <v>10</v>
      </c>
      <c r="E36" s="32">
        <v>103488</v>
      </c>
      <c r="F36" s="32">
        <v>1</v>
      </c>
      <c r="G36" s="25">
        <f t="shared" si="0"/>
        <v>103488</v>
      </c>
    </row>
    <row r="37" spans="1:7" s="20" customFormat="1" ht="130.5" customHeight="1" x14ac:dyDescent="0.3">
      <c r="A37" s="22">
        <v>26</v>
      </c>
      <c r="B37" s="26" t="s">
        <v>60</v>
      </c>
      <c r="C37" s="23" t="s">
        <v>61</v>
      </c>
      <c r="D37" s="24" t="s">
        <v>62</v>
      </c>
      <c r="E37" s="24">
        <v>55000</v>
      </c>
      <c r="F37" s="24">
        <v>12</v>
      </c>
      <c r="G37" s="25">
        <f t="shared" si="0"/>
        <v>660000</v>
      </c>
    </row>
    <row r="38" spans="1:7" s="20" customFormat="1" ht="130.5" customHeight="1" x14ac:dyDescent="0.3">
      <c r="A38" s="22">
        <v>27</v>
      </c>
      <c r="B38" s="26" t="s">
        <v>63</v>
      </c>
      <c r="C38" s="23" t="s">
        <v>64</v>
      </c>
      <c r="D38" s="24" t="s">
        <v>62</v>
      </c>
      <c r="E38" s="24">
        <v>48500</v>
      </c>
      <c r="F38" s="24">
        <v>9</v>
      </c>
      <c r="G38" s="25">
        <f t="shared" si="0"/>
        <v>436500</v>
      </c>
    </row>
    <row r="39" spans="1:7" s="20" customFormat="1" ht="130.5" customHeight="1" x14ac:dyDescent="0.3">
      <c r="A39" s="22">
        <v>28</v>
      </c>
      <c r="B39" s="26" t="s">
        <v>65</v>
      </c>
      <c r="C39" s="23" t="s">
        <v>66</v>
      </c>
      <c r="D39" s="24" t="s">
        <v>62</v>
      </c>
      <c r="E39" s="24">
        <v>45500</v>
      </c>
      <c r="F39" s="24">
        <v>9</v>
      </c>
      <c r="G39" s="25">
        <f t="shared" si="0"/>
        <v>409500</v>
      </c>
    </row>
    <row r="40" spans="1:7" s="20" customFormat="1" ht="130.5" customHeight="1" x14ac:dyDescent="0.3">
      <c r="A40" s="22">
        <v>29</v>
      </c>
      <c r="B40" s="26" t="s">
        <v>67</v>
      </c>
      <c r="C40" s="23" t="s">
        <v>68</v>
      </c>
      <c r="D40" s="24" t="s">
        <v>62</v>
      </c>
      <c r="E40" s="24">
        <v>47500</v>
      </c>
      <c r="F40" s="24">
        <v>10</v>
      </c>
      <c r="G40" s="25">
        <f t="shared" si="0"/>
        <v>475000</v>
      </c>
    </row>
    <row r="41" spans="1:7" s="20" customFormat="1" ht="130.5" customHeight="1" x14ac:dyDescent="0.3">
      <c r="A41" s="22">
        <v>30</v>
      </c>
      <c r="B41" s="26" t="s">
        <v>69</v>
      </c>
      <c r="C41" s="23" t="s">
        <v>70</v>
      </c>
      <c r="D41" s="24" t="s">
        <v>62</v>
      </c>
      <c r="E41" s="24">
        <v>45500</v>
      </c>
      <c r="F41" s="24">
        <v>12</v>
      </c>
      <c r="G41" s="25">
        <f t="shared" si="0"/>
        <v>546000</v>
      </c>
    </row>
    <row r="42" spans="1:7" s="20" customFormat="1" ht="130.5" customHeight="1" x14ac:dyDescent="0.3">
      <c r="A42" s="22">
        <v>31</v>
      </c>
      <c r="B42" s="26" t="s">
        <v>71</v>
      </c>
      <c r="C42" s="23" t="s">
        <v>72</v>
      </c>
      <c r="D42" s="24" t="s">
        <v>62</v>
      </c>
      <c r="E42" s="24">
        <v>43600</v>
      </c>
      <c r="F42" s="24">
        <v>24</v>
      </c>
      <c r="G42" s="25">
        <f t="shared" si="0"/>
        <v>1046400</v>
      </c>
    </row>
    <row r="43" spans="1:7" s="20" customFormat="1" ht="130.5" customHeight="1" x14ac:dyDescent="0.3">
      <c r="A43" s="22">
        <v>32</v>
      </c>
      <c r="B43" s="26" t="s">
        <v>73</v>
      </c>
      <c r="C43" s="23" t="s">
        <v>74</v>
      </c>
      <c r="D43" s="24" t="s">
        <v>62</v>
      </c>
      <c r="E43" s="24">
        <v>78400</v>
      </c>
      <c r="F43" s="24">
        <v>12</v>
      </c>
      <c r="G43" s="25">
        <f t="shared" si="0"/>
        <v>940800</v>
      </c>
    </row>
    <row r="44" spans="1:7" s="20" customFormat="1" ht="130.5" customHeight="1" x14ac:dyDescent="0.3">
      <c r="A44" s="22">
        <v>33</v>
      </c>
      <c r="B44" s="26" t="s">
        <v>75</v>
      </c>
      <c r="C44" s="23" t="s">
        <v>76</v>
      </c>
      <c r="D44" s="24" t="s">
        <v>62</v>
      </c>
      <c r="E44" s="24">
        <v>78400</v>
      </c>
      <c r="F44" s="24">
        <v>12</v>
      </c>
      <c r="G44" s="25">
        <f t="shared" si="0"/>
        <v>940800</v>
      </c>
    </row>
    <row r="45" spans="1:7" s="20" customFormat="1" ht="130.5" customHeight="1" x14ac:dyDescent="0.3">
      <c r="A45" s="22">
        <v>34</v>
      </c>
      <c r="B45" s="26" t="s">
        <v>77</v>
      </c>
      <c r="C45" s="23" t="s">
        <v>78</v>
      </c>
      <c r="D45" s="24" t="s">
        <v>62</v>
      </c>
      <c r="E45" s="24">
        <v>44700</v>
      </c>
      <c r="F45" s="24">
        <v>12</v>
      </c>
      <c r="G45" s="25">
        <f t="shared" si="0"/>
        <v>536400</v>
      </c>
    </row>
    <row r="46" spans="1:7" s="20" customFormat="1" ht="130.5" customHeight="1" x14ac:dyDescent="0.3">
      <c r="A46" s="22">
        <v>35</v>
      </c>
      <c r="B46" s="26" t="s">
        <v>79</v>
      </c>
      <c r="C46" s="23" t="s">
        <v>80</v>
      </c>
      <c r="D46" s="24" t="s">
        <v>62</v>
      </c>
      <c r="E46" s="24">
        <v>44700</v>
      </c>
      <c r="F46" s="24">
        <v>12</v>
      </c>
      <c r="G46" s="25">
        <f t="shared" si="0"/>
        <v>536400</v>
      </c>
    </row>
    <row r="47" spans="1:7" s="20" customFormat="1" ht="130.5" customHeight="1" x14ac:dyDescent="0.3">
      <c r="A47" s="22">
        <v>36</v>
      </c>
      <c r="B47" s="26" t="s">
        <v>81</v>
      </c>
      <c r="C47" s="23" t="s">
        <v>82</v>
      </c>
      <c r="D47" s="24" t="s">
        <v>62</v>
      </c>
      <c r="E47" s="24">
        <v>44700</v>
      </c>
      <c r="F47" s="24">
        <v>12</v>
      </c>
      <c r="G47" s="25">
        <f t="shared" si="0"/>
        <v>536400</v>
      </c>
    </row>
    <row r="48" spans="1:7" s="20" customFormat="1" ht="130.5" customHeight="1" x14ac:dyDescent="0.3">
      <c r="A48" s="22">
        <v>37</v>
      </c>
      <c r="B48" s="26" t="s">
        <v>83</v>
      </c>
      <c r="C48" s="23" t="s">
        <v>84</v>
      </c>
      <c r="D48" s="24" t="s">
        <v>62</v>
      </c>
      <c r="E48" s="24">
        <v>44700</v>
      </c>
      <c r="F48" s="24">
        <v>12</v>
      </c>
      <c r="G48" s="25">
        <f t="shared" si="0"/>
        <v>536400</v>
      </c>
    </row>
    <row r="49" spans="1:7" ht="22.5" customHeight="1" x14ac:dyDescent="0.25">
      <c r="A49" s="29"/>
      <c r="B49" s="27"/>
      <c r="C49" s="30"/>
      <c r="D49" s="24"/>
      <c r="E49" s="28"/>
      <c r="F49" s="24"/>
      <c r="G49" s="31">
        <f>SUM(G12:G48)</f>
        <v>41991064</v>
      </c>
    </row>
    <row r="50" spans="1:7" ht="6" customHeight="1" x14ac:dyDescent="0.25">
      <c r="A50" s="7"/>
      <c r="B50" s="8"/>
      <c r="C50" s="9"/>
      <c r="D50" s="10"/>
      <c r="E50" s="11"/>
      <c r="F50" s="10"/>
      <c r="G50" s="12"/>
    </row>
    <row r="51" spans="1:7" hidden="1" x14ac:dyDescent="0.25"/>
    <row r="52" spans="1:7" s="2" customFormat="1" ht="65.25" customHeight="1" x14ac:dyDescent="0.35">
      <c r="A52" s="34" t="s">
        <v>85</v>
      </c>
      <c r="B52" s="34"/>
      <c r="C52" s="34"/>
      <c r="D52" s="34"/>
      <c r="E52" s="34"/>
      <c r="F52" s="34"/>
      <c r="G52" s="34"/>
    </row>
    <row r="53" spans="1:7" s="2" customFormat="1" ht="37.5" customHeight="1" x14ac:dyDescent="0.35">
      <c r="A53" s="14" t="s">
        <v>11</v>
      </c>
      <c r="B53" s="14"/>
      <c r="C53" s="14"/>
      <c r="D53" s="14"/>
      <c r="E53" s="14"/>
      <c r="F53" s="14"/>
      <c r="G53" s="15"/>
    </row>
    <row r="54" spans="1:7" s="2" customFormat="1" ht="48.75" customHeight="1" x14ac:dyDescent="0.35">
      <c r="A54" s="34" t="s">
        <v>12</v>
      </c>
      <c r="B54" s="34"/>
      <c r="C54" s="34"/>
      <c r="D54" s="34"/>
      <c r="E54" s="34"/>
      <c r="F54" s="34"/>
      <c r="G54" s="34"/>
    </row>
    <row r="55" spans="1:7" s="16" customFormat="1" ht="54" customHeight="1" x14ac:dyDescent="0.35">
      <c r="A55" s="34" t="s">
        <v>87</v>
      </c>
      <c r="B55" s="34"/>
      <c r="C55" s="34"/>
      <c r="D55" s="34"/>
      <c r="E55" s="34"/>
      <c r="F55" s="34"/>
      <c r="G55" s="34"/>
    </row>
    <row r="56" spans="1:7" s="2" customFormat="1" ht="75.75" customHeight="1" x14ac:dyDescent="0.35">
      <c r="A56" s="34" t="s">
        <v>88</v>
      </c>
      <c r="B56" s="34"/>
      <c r="C56" s="34"/>
      <c r="D56" s="34"/>
      <c r="E56" s="34"/>
      <c r="F56" s="34"/>
      <c r="G56" s="34"/>
    </row>
    <row r="57" spans="1:7" s="2" customFormat="1" ht="46.5" customHeight="1" x14ac:dyDescent="0.35">
      <c r="A57" s="14" t="s">
        <v>13</v>
      </c>
      <c r="B57" s="14"/>
      <c r="C57" s="14"/>
      <c r="D57" s="14"/>
      <c r="E57" s="14"/>
      <c r="F57" s="14"/>
      <c r="G57" s="15"/>
    </row>
    <row r="58" spans="1:7" s="2" customFormat="1" ht="23.25" x14ac:dyDescent="0.35">
      <c r="B58" s="14"/>
      <c r="G58" s="17"/>
    </row>
  </sheetData>
  <mergeCells count="10">
    <mergeCell ref="A3:H3"/>
    <mergeCell ref="A2:H2"/>
    <mergeCell ref="A5:G5"/>
    <mergeCell ref="A7:G7"/>
    <mergeCell ref="A8:G8"/>
    <mergeCell ref="A11:G11"/>
    <mergeCell ref="A52:G52"/>
    <mergeCell ref="A54:G54"/>
    <mergeCell ref="A55:G55"/>
    <mergeCell ref="A56:G56"/>
  </mergeCells>
  <pageMargins left="0.31496062992125984" right="0.31496062992125984" top="0.74803149606299213" bottom="0.74803149606299213" header="0.31496062992125984" footer="0.11811023622047245"/>
  <pageSetup paperSize="9" scale="46" orientation="landscape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2023-01-16T04:11:32Z</cp:lastPrinted>
  <dcterms:created xsi:type="dcterms:W3CDTF">2023-01-06T13:38:43Z</dcterms:created>
  <dcterms:modified xsi:type="dcterms:W3CDTF">2023-01-16T04:11:40Z</dcterms:modified>
</cp:coreProperties>
</file>