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C:\Users\user\Desktop\ЗАКУП 2022\Запрос ценовых предложении\ЗЦП от 25.03.2022г\"/>
    </mc:Choice>
  </mc:AlternateContent>
  <xr:revisionPtr revIDLastSave="0" documentId="13_ncr:1_{494B8670-9F9C-48A5-BD52-FCAAC73723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1" l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4" i="1" l="1"/>
</calcChain>
</file>

<file path=xl/sharedStrings.xml><?xml version="1.0" encoding="utf-8"?>
<sst xmlns="http://schemas.openxmlformats.org/spreadsheetml/2006/main" count="107" uniqueCount="69">
  <si>
    <t>№ лота</t>
  </si>
  <si>
    <t>Наименование</t>
  </si>
  <si>
    <t>Техническое описание</t>
  </si>
  <si>
    <t>Ед. изм</t>
  </si>
  <si>
    <t>Цена за единицу</t>
  </si>
  <si>
    <t xml:space="preserve">Количество </t>
  </si>
  <si>
    <t>Сумма закупа</t>
  </si>
  <si>
    <t>Атропина сульфат</t>
  </si>
  <si>
    <t>р-р для инъекций  1% 1мл</t>
  </si>
  <si>
    <t>амп</t>
  </si>
  <si>
    <t>Пентоксифиллин</t>
  </si>
  <si>
    <t>раствор для инфузий 0,5мг/мл по 200 мл</t>
  </si>
  <si>
    <t>фл</t>
  </si>
  <si>
    <t>Кальция глюконат</t>
  </si>
  <si>
    <t>таблетки, 500 мг</t>
  </si>
  <si>
    <t>табл</t>
  </si>
  <si>
    <t>Фитоменадион</t>
  </si>
  <si>
    <t>Раствор для внутримышечного введения, 10 мг/мл, 1 мл, №5</t>
  </si>
  <si>
    <t>Транексамовая кислота</t>
  </si>
  <si>
    <t>Раствор для внутривенного введения, 50 мг/мл, 5 мл</t>
  </si>
  <si>
    <t>Ампула</t>
  </si>
  <si>
    <t xml:space="preserve">Комплекс аминокислот для парентерального питания </t>
  </si>
  <si>
    <t>раствор для инфузий 10% по 100 мл</t>
  </si>
  <si>
    <t>флакон</t>
  </si>
  <si>
    <t xml:space="preserve">Нистатин </t>
  </si>
  <si>
    <t>таблетка, покрытая оболочкой 250000 ЕД</t>
  </si>
  <si>
    <t>Таблетка</t>
  </si>
  <si>
    <t>Фактор свертывания крови II, VII, IX и X в комбинации (концентрат протромбинового комплекса)</t>
  </si>
  <si>
    <t>Лиофилизированный порошок для приготовления раствора для внутривенного введения в комплекте с растворителем (вода для инъекции) и набором для введения, 500 МЕ №1</t>
  </si>
  <si>
    <t>Флакон</t>
  </si>
  <si>
    <t>Дипиридамол</t>
  </si>
  <si>
    <t>Таблетка, покрытая оболочкой 25 мг</t>
  </si>
  <si>
    <t>таблетка</t>
  </si>
  <si>
    <t>Напроксен</t>
  </si>
  <si>
    <t>НПВС, производное нафтилпропионовой кислоты.Таб., покр. пленочной оболочкой, 275 мг</t>
  </si>
  <si>
    <t>Перекись водорода 3% 500мл</t>
  </si>
  <si>
    <t>прозрачный, бесцветный раствор во флаконе для наружного применения 3% 500,0</t>
  </si>
  <si>
    <t>Перекись водорода 4% 500мл</t>
  </si>
  <si>
    <t>прозрачный, бесцветный раствор во флаконе для наружного применения 4% 500,0</t>
  </si>
  <si>
    <t>Перекись водорода 6% 500мл</t>
  </si>
  <si>
    <t>прозрачный, бесцветный раствор во флаконе для наружного применения 30% 500,0</t>
  </si>
  <si>
    <t>Марля  медицинская хлопковая отбеленная</t>
  </si>
  <si>
    <t>Марля отбеленная плотностью не менее 36 г\м2 в рулоне со втулкой не менее 1000м х90см, шир.90+/-1,5см</t>
  </si>
  <si>
    <t>метр</t>
  </si>
  <si>
    <t>Насадки для переноса суспензии для обычных панелей (Inoculator-D Set)</t>
  </si>
  <si>
    <t>уп</t>
  </si>
  <si>
    <t>Раствор хлорида натрия для инокуляции, 3 мл (Inoculum Saline, 3 mL)</t>
  </si>
  <si>
    <t>Бульон Мюллера—Хинтон с 3 % лизированной лошадиной крови, 25 мл (Mueller-Hinton Broth with 3% lysed horse blood, 25 mL)</t>
  </si>
  <si>
    <t>Панели для определения чувствительности стрептококков, тип 1 (MICroSTREP plus Panel Type 1)</t>
  </si>
  <si>
    <t>Панели для определения чувствительности стрептококков, тип1 (MICroSTREP plus Panel Type 1)</t>
  </si>
  <si>
    <t>Крышки лотков для WalkAway</t>
  </si>
  <si>
    <t>Минеральное масло, 250 мл (Mineral Oil, 250 mL)</t>
  </si>
  <si>
    <t>Альфа Нафтол, 1,5 г (5% Alpha Naphthol, 1,5 g)</t>
  </si>
  <si>
    <t>Реагент Пептидазы, 30 мл (Peptidase Reagent, 30 mL)</t>
  </si>
  <si>
    <t>Реагент Ковача, 250 мл (Kovac’s Reagent, 250 mL)</t>
  </si>
  <si>
    <t>Гидроксид Калия, 250 мл (40% Potassium Hydroxide, 250 mL)</t>
  </si>
  <si>
    <t>Сульфаниловая кислота, 250 мл (0.8% Sulfanilic Acid, 250 mL)</t>
  </si>
  <si>
    <t>Диметил-Альфанафтиламин, 250 мл (0.5% N,N-Dimethyl-alpha-naphthylamine, 250 mL)</t>
  </si>
  <si>
    <t>Хлорид железа, 250 мл (10% Ferric Chloride, 250 mL)</t>
  </si>
  <si>
    <t>Панели брейкпойнт комбинированные для идентификации и определения чувствительности к антибиотикам грамотрицательных микроорганизмов, тип 42 (NEG BP Combo 42)</t>
  </si>
  <si>
    <t>Панели брейкпойнт комбинированные для идентификации и определения чувствительности к антибиотикам грамположительных микроорганизмов, тип 29 (POS BP Combo 29)</t>
  </si>
  <si>
    <t>Система для инокуляции PROMPT (Prompt™** Inoculation System)</t>
  </si>
  <si>
    <t>ИТОГО</t>
  </si>
  <si>
    <t>ТОО "Абзал Алем"</t>
  </si>
  <si>
    <t>ТОО "Alem Pharm Technologies"</t>
  </si>
  <si>
    <t>ТОО "Аудан-Дәрі"</t>
  </si>
  <si>
    <t>Победитель</t>
  </si>
  <si>
    <t>ТОО "Абзал Алем"
Аминовен Инфант, раствор для инфузий 10% 100 мл
Австрия</t>
  </si>
  <si>
    <t>Приложение №1 
к Протоколу итогов   от  7 апреля 2022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</si>
</sst>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\ _₽_-;\-* #,##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4" fontId="2" fillId="0" borderId="0" xfId="0" applyNumberFormat="1" applyFont="1" applyAlignment="1">
      <alignment vertical="top"/>
    </xf>
    <xf numFmtId="0" fontId="4" fillId="2" borderId="1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top"/>
    </xf>
    <xf numFmtId="4" fontId="5" fillId="2" borderId="4" xfId="0" applyNumberFormat="1" applyFont="1" applyFill="1" applyBorder="1" applyAlignment="1">
      <alignment horizontal="center" vertical="top"/>
    </xf>
    <xf numFmtId="4" fontId="5" fillId="2" borderId="4" xfId="0" applyNumberFormat="1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left" vertical="top"/>
    </xf>
    <xf numFmtId="1" fontId="5" fillId="2" borderId="4" xfId="0" applyNumberFormat="1" applyFont="1" applyFill="1" applyBorder="1" applyAlignment="1">
      <alignment horizontal="center" vertical="top"/>
    </xf>
    <xf numFmtId="0" fontId="6" fillId="2" borderId="4" xfId="1" applyFont="1" applyFill="1" applyBorder="1" applyAlignment="1">
      <alignment vertical="top" wrapText="1"/>
    </xf>
    <xf numFmtId="0" fontId="6" fillId="2" borderId="4" xfId="1" applyFont="1" applyFill="1" applyBorder="1" applyAlignment="1">
      <alignment horizontal="center" vertical="center"/>
    </xf>
    <xf numFmtId="165" fontId="5" fillId="2" borderId="4" xfId="2" applyNumberFormat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vertical="top"/>
    </xf>
    <xf numFmtId="0" fontId="7" fillId="2" borderId="4" xfId="1" applyFont="1" applyFill="1" applyBorder="1" applyAlignment="1">
      <alignment vertical="top" wrapText="1"/>
    </xf>
    <xf numFmtId="0" fontId="6" fillId="2" borderId="4" xfId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top"/>
    </xf>
    <xf numFmtId="4" fontId="3" fillId="2" borderId="7" xfId="0" applyNumberFormat="1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165" fontId="6" fillId="2" borderId="4" xfId="2" applyNumberFormat="1" applyFont="1" applyFill="1" applyBorder="1" applyAlignment="1">
      <alignment horizontal="center" vertical="top"/>
    </xf>
    <xf numFmtId="165" fontId="5" fillId="2" borderId="4" xfId="2" applyNumberFormat="1" applyFont="1" applyFill="1" applyBorder="1" applyAlignment="1">
      <alignment horizontal="center" vertical="top"/>
    </xf>
    <xf numFmtId="4" fontId="4" fillId="2" borderId="8" xfId="0" applyNumberFormat="1" applyFont="1" applyFill="1" applyBorder="1" applyAlignment="1">
      <alignment horizontal="center" vertical="top" wrapText="1"/>
    </xf>
    <xf numFmtId="4" fontId="5" fillId="2" borderId="9" xfId="0" applyNumberFormat="1" applyFont="1" applyFill="1" applyBorder="1" applyAlignment="1">
      <alignment horizontal="center" vertical="top"/>
    </xf>
    <xf numFmtId="4" fontId="6" fillId="2" borderId="9" xfId="0" applyNumberFormat="1" applyFont="1" applyFill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2" fillId="0" borderId="4" xfId="0" applyFont="1" applyBorder="1" applyAlignment="1">
      <alignment horizontal="center" vertical="top"/>
    </xf>
    <xf numFmtId="0" fontId="2" fillId="3" borderId="4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right" vertical="top"/>
    </xf>
    <xf numFmtId="0" fontId="3" fillId="2" borderId="6" xfId="0" applyFont="1" applyFill="1" applyBorder="1" applyAlignment="1">
      <alignment horizontal="right" vertical="top"/>
    </xf>
    <xf numFmtId="4" fontId="3" fillId="0" borderId="0" xfId="0" applyNumberFormat="1" applyFont="1" applyAlignment="1">
      <alignment horizontal="right" vertical="top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right" vertical="top" wrapText="1"/>
    </xf>
  </cellXfs>
  <cellStyles count="3">
    <cellStyle name="Обычный" xfId="0" builtinId="0"/>
    <cellStyle name="Обычный 6 2 2" xfId="1" xr:uid="{856BC1CF-EC2B-4EE4-928A-975534B3A1D5}"/>
    <cellStyle name="Финансовый 3 2 2" xfId="2" xr:uid="{6434671B-1230-403E-8727-1E32C01942EC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4"/>
  <sheetViews>
    <sheetView tabSelected="1" zoomScale="85" zoomScaleNormal="85" workbookViewId="0">
      <selection activeCell="C11" sqref="C11"/>
    </sheetView>
  </sheetViews>
  <sheetFormatPr defaultRowHeight="15" x14ac:dyDescent="0.25"/>
  <cols>
    <col min="2" max="2" width="54.28515625" customWidth="1"/>
    <col min="3" max="3" width="60.28515625" customWidth="1"/>
    <col min="4" max="4" width="16.42578125" customWidth="1"/>
    <col min="5" max="5" width="16.140625" customWidth="1"/>
    <col min="6" max="6" width="18.42578125" style="24" customWidth="1"/>
    <col min="7" max="7" width="23.7109375" style="24" customWidth="1"/>
    <col min="8" max="8" width="13.42578125" style="31" customWidth="1"/>
    <col min="9" max="9" width="17.85546875" style="31" customWidth="1"/>
    <col min="10" max="10" width="15.5703125" style="31" customWidth="1"/>
    <col min="11" max="11" width="17.85546875" customWidth="1"/>
  </cols>
  <sheetData>
    <row r="1" spans="1:11" ht="40.5" customHeight="1" x14ac:dyDescent="0.25">
      <c r="A1" s="40" t="s">
        <v>68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ht="15.75" thickBot="1" x14ac:dyDescent="0.3">
      <c r="A2" s="1"/>
      <c r="B2" s="2"/>
      <c r="C2" s="2"/>
      <c r="D2" s="2"/>
      <c r="E2" s="3"/>
      <c r="F2" s="1"/>
      <c r="G2" s="22"/>
    </row>
    <row r="3" spans="1:11" ht="42.75" x14ac:dyDescent="0.25">
      <c r="A3" s="4" t="s">
        <v>0</v>
      </c>
      <c r="B3" s="5" t="s">
        <v>1</v>
      </c>
      <c r="C3" s="5" t="s">
        <v>2</v>
      </c>
      <c r="D3" s="6" t="s">
        <v>3</v>
      </c>
      <c r="E3" s="7" t="s">
        <v>4</v>
      </c>
      <c r="F3" s="6" t="s">
        <v>5</v>
      </c>
      <c r="G3" s="27" t="s">
        <v>6</v>
      </c>
      <c r="H3" s="30" t="s">
        <v>63</v>
      </c>
      <c r="I3" s="30" t="s">
        <v>64</v>
      </c>
      <c r="J3" s="30" t="s">
        <v>65</v>
      </c>
      <c r="K3" s="38" t="s">
        <v>66</v>
      </c>
    </row>
    <row r="4" spans="1:11" ht="15.75" x14ac:dyDescent="0.25">
      <c r="A4" s="8">
        <v>1</v>
      </c>
      <c r="B4" s="9" t="s">
        <v>7</v>
      </c>
      <c r="C4" s="9" t="s">
        <v>8</v>
      </c>
      <c r="D4" s="10" t="s">
        <v>9</v>
      </c>
      <c r="E4" s="11">
        <v>14.45</v>
      </c>
      <c r="F4" s="10">
        <v>5000</v>
      </c>
      <c r="G4" s="28">
        <f t="shared" ref="G4:G17" si="0">E4*F4</f>
        <v>72250</v>
      </c>
      <c r="H4" s="32"/>
      <c r="I4" s="32"/>
      <c r="J4" s="32"/>
      <c r="K4" s="39"/>
    </row>
    <row r="5" spans="1:11" ht="15.75" x14ac:dyDescent="0.25">
      <c r="A5" s="8">
        <v>2</v>
      </c>
      <c r="B5" s="9" t="s">
        <v>10</v>
      </c>
      <c r="C5" s="9" t="s">
        <v>11</v>
      </c>
      <c r="D5" s="10" t="s">
        <v>12</v>
      </c>
      <c r="E5" s="11">
        <v>3534.41</v>
      </c>
      <c r="F5" s="10">
        <v>300</v>
      </c>
      <c r="G5" s="28">
        <f t="shared" si="0"/>
        <v>1060323</v>
      </c>
      <c r="H5" s="32"/>
      <c r="I5" s="32"/>
      <c r="J5" s="32"/>
      <c r="K5" s="39"/>
    </row>
    <row r="6" spans="1:11" ht="15.75" x14ac:dyDescent="0.25">
      <c r="A6" s="8">
        <v>3</v>
      </c>
      <c r="B6" s="9" t="s">
        <v>13</v>
      </c>
      <c r="C6" s="9" t="s">
        <v>14</v>
      </c>
      <c r="D6" s="10" t="s">
        <v>15</v>
      </c>
      <c r="E6" s="11">
        <v>40.89</v>
      </c>
      <c r="F6" s="10">
        <v>300</v>
      </c>
      <c r="G6" s="28">
        <f t="shared" si="0"/>
        <v>12267</v>
      </c>
      <c r="H6" s="32"/>
      <c r="I6" s="32"/>
      <c r="J6" s="32"/>
      <c r="K6" s="39"/>
    </row>
    <row r="7" spans="1:11" ht="31.5" x14ac:dyDescent="0.25">
      <c r="A7" s="8">
        <v>4</v>
      </c>
      <c r="B7" s="9" t="s">
        <v>16</v>
      </c>
      <c r="C7" s="9" t="s">
        <v>17</v>
      </c>
      <c r="D7" s="10" t="s">
        <v>9</v>
      </c>
      <c r="E7" s="11">
        <v>132.74</v>
      </c>
      <c r="F7" s="10">
        <v>100</v>
      </c>
      <c r="G7" s="28">
        <f t="shared" si="0"/>
        <v>13274</v>
      </c>
      <c r="H7" s="32"/>
      <c r="I7" s="32"/>
      <c r="J7" s="32"/>
      <c r="K7" s="39"/>
    </row>
    <row r="8" spans="1:11" ht="15.75" x14ac:dyDescent="0.25">
      <c r="A8" s="8">
        <v>5</v>
      </c>
      <c r="B8" s="9" t="s">
        <v>18</v>
      </c>
      <c r="C8" s="9" t="s">
        <v>19</v>
      </c>
      <c r="D8" s="10" t="s">
        <v>20</v>
      </c>
      <c r="E8" s="12">
        <v>362.65</v>
      </c>
      <c r="F8" s="10">
        <v>200</v>
      </c>
      <c r="G8" s="28">
        <f t="shared" si="0"/>
        <v>72530</v>
      </c>
      <c r="H8" s="32"/>
      <c r="I8" s="32"/>
      <c r="J8" s="32"/>
      <c r="K8" s="39"/>
    </row>
    <row r="9" spans="1:11" ht="114" x14ac:dyDescent="0.25">
      <c r="A9" s="8">
        <v>6</v>
      </c>
      <c r="B9" s="9" t="s">
        <v>21</v>
      </c>
      <c r="C9" s="9" t="s">
        <v>22</v>
      </c>
      <c r="D9" s="10" t="s">
        <v>23</v>
      </c>
      <c r="E9" s="12">
        <v>7079.08</v>
      </c>
      <c r="F9" s="10">
        <v>100</v>
      </c>
      <c r="G9" s="28">
        <f t="shared" si="0"/>
        <v>707908</v>
      </c>
      <c r="H9" s="33">
        <v>7070</v>
      </c>
      <c r="I9" s="32"/>
      <c r="J9" s="32"/>
      <c r="K9" s="39" t="s">
        <v>67</v>
      </c>
    </row>
    <row r="10" spans="1:11" ht="15.75" x14ac:dyDescent="0.25">
      <c r="A10" s="8">
        <v>7</v>
      </c>
      <c r="B10" s="9" t="s">
        <v>24</v>
      </c>
      <c r="C10" s="9" t="s">
        <v>25</v>
      </c>
      <c r="D10" s="10" t="s">
        <v>26</v>
      </c>
      <c r="E10" s="11">
        <v>8.82</v>
      </c>
      <c r="F10" s="10">
        <v>1500</v>
      </c>
      <c r="G10" s="28">
        <f t="shared" si="0"/>
        <v>13230</v>
      </c>
      <c r="H10" s="32"/>
      <c r="I10" s="32"/>
      <c r="J10" s="32"/>
      <c r="K10" s="39"/>
    </row>
    <row r="11" spans="1:11" ht="63" x14ac:dyDescent="0.25">
      <c r="A11" s="8">
        <v>8</v>
      </c>
      <c r="B11" s="9" t="s">
        <v>27</v>
      </c>
      <c r="C11" s="9" t="s">
        <v>28</v>
      </c>
      <c r="D11" s="13" t="s">
        <v>29</v>
      </c>
      <c r="E11" s="12">
        <v>109213.63</v>
      </c>
      <c r="F11" s="10">
        <v>20</v>
      </c>
      <c r="G11" s="28">
        <f t="shared" si="0"/>
        <v>2184272.6</v>
      </c>
      <c r="H11" s="32"/>
      <c r="I11" s="32"/>
      <c r="J11" s="32"/>
      <c r="K11" s="39"/>
    </row>
    <row r="12" spans="1:11" ht="15.75" x14ac:dyDescent="0.25">
      <c r="A12" s="8">
        <v>9</v>
      </c>
      <c r="B12" s="14" t="s">
        <v>30</v>
      </c>
      <c r="C12" s="9" t="s">
        <v>31</v>
      </c>
      <c r="D12" s="10" t="s">
        <v>32</v>
      </c>
      <c r="E12" s="11">
        <v>13.46</v>
      </c>
      <c r="F12" s="10">
        <v>10000</v>
      </c>
      <c r="G12" s="28">
        <f t="shared" si="0"/>
        <v>134600</v>
      </c>
      <c r="H12" s="32"/>
      <c r="I12" s="32"/>
      <c r="J12" s="32"/>
      <c r="K12" s="39"/>
    </row>
    <row r="13" spans="1:11" ht="31.5" x14ac:dyDescent="0.25">
      <c r="A13" s="8">
        <v>10</v>
      </c>
      <c r="B13" s="14" t="s">
        <v>33</v>
      </c>
      <c r="C13" s="9" t="s">
        <v>34</v>
      </c>
      <c r="D13" s="10" t="s">
        <v>26</v>
      </c>
      <c r="E13" s="11">
        <v>60.82</v>
      </c>
      <c r="F13" s="10">
        <v>5000</v>
      </c>
      <c r="G13" s="28">
        <f t="shared" si="0"/>
        <v>304100</v>
      </c>
      <c r="H13" s="32"/>
      <c r="I13" s="32"/>
      <c r="J13" s="32"/>
      <c r="K13" s="39"/>
    </row>
    <row r="14" spans="1:11" ht="42.75" x14ac:dyDescent="0.25">
      <c r="A14" s="8">
        <v>11</v>
      </c>
      <c r="B14" s="14" t="s">
        <v>35</v>
      </c>
      <c r="C14" s="9" t="s">
        <v>36</v>
      </c>
      <c r="D14" s="10" t="s">
        <v>12</v>
      </c>
      <c r="E14" s="11">
        <v>764</v>
      </c>
      <c r="F14" s="10">
        <v>3000</v>
      </c>
      <c r="G14" s="28">
        <f t="shared" si="0"/>
        <v>2292000</v>
      </c>
      <c r="H14" s="32"/>
      <c r="I14" s="33">
        <v>164</v>
      </c>
      <c r="J14" s="32">
        <v>170</v>
      </c>
      <c r="K14" s="39" t="s">
        <v>64</v>
      </c>
    </row>
    <row r="15" spans="1:11" ht="31.5" x14ac:dyDescent="0.25">
      <c r="A15" s="8">
        <v>12</v>
      </c>
      <c r="B15" s="14" t="s">
        <v>37</v>
      </c>
      <c r="C15" s="9" t="s">
        <v>38</v>
      </c>
      <c r="D15" s="10" t="s">
        <v>12</v>
      </c>
      <c r="E15" s="11">
        <v>461</v>
      </c>
      <c r="F15" s="10">
        <v>3000</v>
      </c>
      <c r="G15" s="28">
        <f t="shared" si="0"/>
        <v>1383000</v>
      </c>
      <c r="H15" s="32"/>
      <c r="I15" s="32">
        <v>182</v>
      </c>
      <c r="J15" s="33">
        <v>172</v>
      </c>
      <c r="K15" s="39" t="s">
        <v>65</v>
      </c>
    </row>
    <row r="16" spans="1:11" ht="31.5" x14ac:dyDescent="0.25">
      <c r="A16" s="8">
        <v>13</v>
      </c>
      <c r="B16" s="14" t="s">
        <v>39</v>
      </c>
      <c r="C16" s="9" t="s">
        <v>40</v>
      </c>
      <c r="D16" s="10" t="s">
        <v>12</v>
      </c>
      <c r="E16" s="11">
        <v>983</v>
      </c>
      <c r="F16" s="10">
        <v>3000</v>
      </c>
      <c r="G16" s="28">
        <f t="shared" si="0"/>
        <v>2949000</v>
      </c>
      <c r="H16" s="32"/>
      <c r="I16" s="32">
        <v>221</v>
      </c>
      <c r="J16" s="33">
        <v>180</v>
      </c>
      <c r="K16" s="39" t="s">
        <v>65</v>
      </c>
    </row>
    <row r="17" spans="1:11" ht="31.5" x14ac:dyDescent="0.25">
      <c r="A17" s="8">
        <v>14</v>
      </c>
      <c r="B17" s="9" t="s">
        <v>41</v>
      </c>
      <c r="C17" s="9" t="s">
        <v>42</v>
      </c>
      <c r="D17" s="13" t="s">
        <v>43</v>
      </c>
      <c r="E17" s="11">
        <v>100</v>
      </c>
      <c r="F17" s="15">
        <v>40000</v>
      </c>
      <c r="G17" s="28">
        <f t="shared" si="0"/>
        <v>4000000</v>
      </c>
      <c r="H17" s="32"/>
      <c r="I17" s="32"/>
      <c r="J17" s="32"/>
      <c r="K17" s="39"/>
    </row>
    <row r="18" spans="1:11" ht="31.5" x14ac:dyDescent="0.25">
      <c r="A18" s="8">
        <v>15</v>
      </c>
      <c r="B18" s="16" t="s">
        <v>44</v>
      </c>
      <c r="C18" s="16" t="s">
        <v>44</v>
      </c>
      <c r="D18" s="17" t="s">
        <v>45</v>
      </c>
      <c r="E18" s="18">
        <v>219912</v>
      </c>
      <c r="F18" s="25">
        <v>8</v>
      </c>
      <c r="G18" s="29">
        <f>E18*F18</f>
        <v>1759296</v>
      </c>
      <c r="H18" s="32"/>
      <c r="I18" s="32"/>
      <c r="J18" s="32"/>
      <c r="K18" s="39"/>
    </row>
    <row r="19" spans="1:11" ht="31.5" x14ac:dyDescent="0.25">
      <c r="A19" s="8">
        <v>16</v>
      </c>
      <c r="B19" s="16" t="s">
        <v>46</v>
      </c>
      <c r="C19" s="16" t="s">
        <v>46</v>
      </c>
      <c r="D19" s="17" t="s">
        <v>12</v>
      </c>
      <c r="E19" s="18">
        <v>67368</v>
      </c>
      <c r="F19" s="25">
        <v>8</v>
      </c>
      <c r="G19" s="29">
        <f t="shared" ref="G19:G33" si="1">E19*F19</f>
        <v>538944</v>
      </c>
      <c r="H19" s="32"/>
      <c r="I19" s="32"/>
      <c r="J19" s="32"/>
      <c r="K19" s="39"/>
    </row>
    <row r="20" spans="1:11" ht="47.25" x14ac:dyDescent="0.25">
      <c r="A20" s="8">
        <v>17</v>
      </c>
      <c r="B20" s="16" t="s">
        <v>47</v>
      </c>
      <c r="C20" s="16" t="s">
        <v>47</v>
      </c>
      <c r="D20" s="17" t="s">
        <v>12</v>
      </c>
      <c r="E20" s="18">
        <v>97490.4</v>
      </c>
      <c r="F20" s="25">
        <v>48</v>
      </c>
      <c r="G20" s="29">
        <f t="shared" si="1"/>
        <v>4679539.1999999993</v>
      </c>
      <c r="H20" s="32"/>
      <c r="I20" s="32"/>
      <c r="J20" s="32"/>
      <c r="K20" s="39"/>
    </row>
    <row r="21" spans="1:11" ht="31.5" x14ac:dyDescent="0.25">
      <c r="A21" s="8">
        <v>18</v>
      </c>
      <c r="B21" s="16" t="s">
        <v>48</v>
      </c>
      <c r="C21" s="16" t="s">
        <v>49</v>
      </c>
      <c r="D21" s="17" t="s">
        <v>45</v>
      </c>
      <c r="E21" s="18">
        <v>88872</v>
      </c>
      <c r="F21" s="25">
        <v>24</v>
      </c>
      <c r="G21" s="29">
        <f t="shared" si="1"/>
        <v>2132928</v>
      </c>
      <c r="H21" s="32"/>
      <c r="I21" s="32"/>
      <c r="J21" s="32"/>
      <c r="K21" s="39"/>
    </row>
    <row r="22" spans="1:11" ht="15.75" x14ac:dyDescent="0.25">
      <c r="A22" s="8">
        <v>19</v>
      </c>
      <c r="B22" s="19" t="s">
        <v>50</v>
      </c>
      <c r="C22" s="19" t="s">
        <v>50</v>
      </c>
      <c r="D22" s="17" t="s">
        <v>45</v>
      </c>
      <c r="E22" s="18">
        <v>79632</v>
      </c>
      <c r="F22" s="25">
        <v>2</v>
      </c>
      <c r="G22" s="29">
        <f t="shared" si="1"/>
        <v>159264</v>
      </c>
      <c r="H22" s="32"/>
      <c r="I22" s="32"/>
      <c r="J22" s="32"/>
      <c r="K22" s="39"/>
    </row>
    <row r="23" spans="1:11" ht="15.75" x14ac:dyDescent="0.25">
      <c r="A23" s="8">
        <v>20</v>
      </c>
      <c r="B23" s="20" t="s">
        <v>51</v>
      </c>
      <c r="C23" s="20" t="s">
        <v>51</v>
      </c>
      <c r="D23" s="21" t="s">
        <v>12</v>
      </c>
      <c r="E23" s="18">
        <v>41160</v>
      </c>
      <c r="F23" s="25">
        <v>6</v>
      </c>
      <c r="G23" s="29">
        <f t="shared" si="1"/>
        <v>246960</v>
      </c>
      <c r="H23" s="32"/>
      <c r="I23" s="34"/>
      <c r="J23" s="32"/>
      <c r="K23" s="39"/>
    </row>
    <row r="24" spans="1:11" ht="15.75" x14ac:dyDescent="0.25">
      <c r="A24" s="8">
        <v>21</v>
      </c>
      <c r="B24" s="20" t="s">
        <v>52</v>
      </c>
      <c r="C24" s="20" t="s">
        <v>52</v>
      </c>
      <c r="D24" s="21" t="s">
        <v>12</v>
      </c>
      <c r="E24" s="18">
        <v>37128</v>
      </c>
      <c r="F24" s="25">
        <v>25</v>
      </c>
      <c r="G24" s="29">
        <f t="shared" si="1"/>
        <v>928200</v>
      </c>
      <c r="H24" s="32"/>
      <c r="I24" s="34"/>
      <c r="J24" s="32"/>
      <c r="K24" s="39"/>
    </row>
    <row r="25" spans="1:11" ht="15.75" x14ac:dyDescent="0.25">
      <c r="A25" s="8">
        <v>22</v>
      </c>
      <c r="B25" s="20" t="s">
        <v>53</v>
      </c>
      <c r="C25" s="20" t="s">
        <v>53</v>
      </c>
      <c r="D25" s="21" t="s">
        <v>12</v>
      </c>
      <c r="E25" s="18">
        <v>18648</v>
      </c>
      <c r="F25" s="25">
        <v>20</v>
      </c>
      <c r="G25" s="29">
        <f t="shared" si="1"/>
        <v>372960</v>
      </c>
      <c r="H25" s="32"/>
      <c r="I25" s="34"/>
      <c r="J25" s="32"/>
      <c r="K25" s="39"/>
    </row>
    <row r="26" spans="1:11" ht="15.75" x14ac:dyDescent="0.25">
      <c r="A26" s="8">
        <v>23</v>
      </c>
      <c r="B26" s="20" t="s">
        <v>54</v>
      </c>
      <c r="C26" s="20" t="s">
        <v>54</v>
      </c>
      <c r="D26" s="21" t="s">
        <v>12</v>
      </c>
      <c r="E26" s="18">
        <v>81312</v>
      </c>
      <c r="F26" s="25">
        <v>1</v>
      </c>
      <c r="G26" s="29">
        <f t="shared" si="1"/>
        <v>81312</v>
      </c>
      <c r="H26" s="32"/>
      <c r="I26" s="34"/>
      <c r="J26" s="32"/>
      <c r="K26" s="39"/>
    </row>
    <row r="27" spans="1:11" ht="31.5" x14ac:dyDescent="0.25">
      <c r="A27" s="8">
        <v>24</v>
      </c>
      <c r="B27" s="20" t="s">
        <v>55</v>
      </c>
      <c r="C27" s="20" t="s">
        <v>55</v>
      </c>
      <c r="D27" s="21" t="s">
        <v>12</v>
      </c>
      <c r="E27" s="18">
        <v>61152</v>
      </c>
      <c r="F27" s="25">
        <v>2</v>
      </c>
      <c r="G27" s="29">
        <f t="shared" si="1"/>
        <v>122304</v>
      </c>
      <c r="H27" s="32"/>
      <c r="I27" s="34"/>
      <c r="J27" s="32"/>
      <c r="K27" s="39"/>
    </row>
    <row r="28" spans="1:11" ht="31.5" x14ac:dyDescent="0.25">
      <c r="A28" s="8">
        <v>25</v>
      </c>
      <c r="B28" s="20" t="s">
        <v>56</v>
      </c>
      <c r="C28" s="20" t="s">
        <v>56</v>
      </c>
      <c r="D28" s="21" t="s">
        <v>12</v>
      </c>
      <c r="E28" s="18">
        <v>49224</v>
      </c>
      <c r="F28" s="25">
        <v>2</v>
      </c>
      <c r="G28" s="29">
        <f t="shared" si="1"/>
        <v>98448</v>
      </c>
      <c r="H28" s="32"/>
      <c r="I28" s="34"/>
      <c r="J28" s="32"/>
      <c r="K28" s="39"/>
    </row>
    <row r="29" spans="1:11" ht="31.5" hidden="1" x14ac:dyDescent="0.25">
      <c r="A29" s="8">
        <v>26</v>
      </c>
      <c r="B29" s="20" t="s">
        <v>57</v>
      </c>
      <c r="C29" s="20" t="s">
        <v>57</v>
      </c>
      <c r="D29" s="21" t="s">
        <v>12</v>
      </c>
      <c r="E29" s="18">
        <v>52584</v>
      </c>
      <c r="F29" s="25">
        <v>2</v>
      </c>
      <c r="G29" s="29">
        <f t="shared" si="1"/>
        <v>105168</v>
      </c>
      <c r="H29" s="32"/>
      <c r="I29" s="34"/>
      <c r="J29" s="32"/>
      <c r="K29" s="39"/>
    </row>
    <row r="30" spans="1:11" ht="15.75" x14ac:dyDescent="0.25">
      <c r="A30" s="8">
        <v>27</v>
      </c>
      <c r="B30" s="20" t="s">
        <v>58</v>
      </c>
      <c r="C30" s="20" t="s">
        <v>58</v>
      </c>
      <c r="D30" s="21" t="s">
        <v>12</v>
      </c>
      <c r="E30" s="18">
        <v>55104</v>
      </c>
      <c r="F30" s="25">
        <v>1</v>
      </c>
      <c r="G30" s="29">
        <f t="shared" si="1"/>
        <v>55104</v>
      </c>
      <c r="H30" s="32"/>
      <c r="I30" s="34"/>
      <c r="J30" s="32"/>
      <c r="K30" s="39"/>
    </row>
    <row r="31" spans="1:11" ht="63" x14ac:dyDescent="0.25">
      <c r="A31" s="8">
        <v>28</v>
      </c>
      <c r="B31" s="16" t="s">
        <v>59</v>
      </c>
      <c r="C31" s="16" t="s">
        <v>59</v>
      </c>
      <c r="D31" s="17" t="s">
        <v>45</v>
      </c>
      <c r="E31" s="18">
        <v>80304</v>
      </c>
      <c r="F31" s="26">
        <v>25</v>
      </c>
      <c r="G31" s="29">
        <f t="shared" si="1"/>
        <v>2007600</v>
      </c>
      <c r="H31" s="32"/>
      <c r="I31" s="32"/>
      <c r="J31" s="32"/>
      <c r="K31" s="39"/>
    </row>
    <row r="32" spans="1:11" ht="63" x14ac:dyDescent="0.25">
      <c r="A32" s="8">
        <v>29</v>
      </c>
      <c r="B32" s="16" t="s">
        <v>60</v>
      </c>
      <c r="C32" s="16" t="s">
        <v>60</v>
      </c>
      <c r="D32" s="17" t="s">
        <v>45</v>
      </c>
      <c r="E32" s="18">
        <v>88872</v>
      </c>
      <c r="F32" s="25">
        <v>36</v>
      </c>
      <c r="G32" s="29">
        <f t="shared" si="1"/>
        <v>3199392</v>
      </c>
      <c r="H32" s="32"/>
      <c r="I32" s="32"/>
      <c r="J32" s="32"/>
      <c r="K32" s="39"/>
    </row>
    <row r="33" spans="1:11" ht="31.5" x14ac:dyDescent="0.25">
      <c r="A33" s="8">
        <v>30</v>
      </c>
      <c r="B33" s="20" t="s">
        <v>61</v>
      </c>
      <c r="C33" s="20" t="s">
        <v>61</v>
      </c>
      <c r="D33" s="17" t="s">
        <v>45</v>
      </c>
      <c r="E33" s="18">
        <v>147336</v>
      </c>
      <c r="F33" s="25">
        <v>21</v>
      </c>
      <c r="G33" s="29">
        <f t="shared" si="1"/>
        <v>3094056</v>
      </c>
      <c r="H33" s="32"/>
      <c r="I33" s="32"/>
      <c r="J33" s="32"/>
      <c r="K33" s="39"/>
    </row>
    <row r="34" spans="1:11" ht="16.5" thickBot="1" x14ac:dyDescent="0.3">
      <c r="A34" s="35" t="s">
        <v>62</v>
      </c>
      <c r="B34" s="36"/>
      <c r="C34" s="36"/>
      <c r="D34" s="36"/>
      <c r="E34" s="36"/>
      <c r="F34" s="36"/>
      <c r="G34" s="23">
        <f>SUM(G4:G33)</f>
        <v>34780229.799999997</v>
      </c>
    </row>
  </sheetData>
  <mergeCells count="2">
    <mergeCell ref="A34:F34"/>
    <mergeCell ref="A1:K1"/>
  </mergeCells>
  <pageMargins left="0.23622047244094491" right="0.23622047244094491" top="0.15748031496062992" bottom="0.15748031496062992" header="0.31496062992125984" footer="0.31496062992125984"/>
  <pageSetup paperSize="9" scale="5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ГЗ</dc:creator>
  <cp:lastModifiedBy>ГЗ</cp:lastModifiedBy>
  <cp:lastPrinted>2022-04-07T07:06:39Z</cp:lastPrinted>
  <dcterms:created xsi:type="dcterms:W3CDTF">2015-06-05T18:17:20Z</dcterms:created>
  <dcterms:modified xsi:type="dcterms:W3CDTF">2022-04-07T07:07:55Z</dcterms:modified>
</cp:coreProperties>
</file>