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5600" windowHeight="11760"/>
  </bookViews>
  <sheets>
    <sheet name="Приложение 1" sheetId="2" r:id="rId1"/>
  </sheets>
  <definedNames>
    <definedName name="_xlnm.Print_Area" localSheetId="0">'Приложение 1'!$A$1:$K$66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G18"/>
  <c r="G19"/>
  <c r="G20"/>
  <c r="G21"/>
  <c r="G22"/>
  <c r="G23"/>
  <c r="G24"/>
  <c r="F7" l="1"/>
  <c r="G7" s="1"/>
  <c r="G25" s="1"/>
  <c r="F8"/>
  <c r="G8" s="1"/>
</calcChain>
</file>

<file path=xl/sharedStrings.xml><?xml version="1.0" encoding="utf-8"?>
<sst xmlns="http://schemas.openxmlformats.org/spreadsheetml/2006/main" count="129" uniqueCount="67">
  <si>
    <t>№</t>
  </si>
  <si>
    <t>Краткое описание</t>
  </si>
  <si>
    <t>Кол-во</t>
  </si>
  <si>
    <t>Ед.изм.</t>
  </si>
  <si>
    <t>Ценв за единицу, тенге</t>
  </si>
  <si>
    <t>Сумма, тенге</t>
  </si>
  <si>
    <t>Срок поставки</t>
  </si>
  <si>
    <t>шт.</t>
  </si>
  <si>
    <t xml:space="preserve">Наименование </t>
  </si>
  <si>
    <t>Инструменты эндоскопические</t>
  </si>
  <si>
    <t>Тубусы</t>
  </si>
  <si>
    <t>Герметизирующие колпачки</t>
  </si>
  <si>
    <t>Биопсийные и захватывающие щипцы</t>
  </si>
  <si>
    <t>Бронхоскоп HD, рабочая длина 365 мм, диаметр 2,9 мм, угол обзора, 0°, сапфировые линзы окуляра и дистальной части устойчивые к царапинам, режим автоклавирования: 134°С в течение 18 минут)</t>
  </si>
  <si>
    <t>Бронхоскоп HD, рабочая длина 365 мм, диаметр 2,9 мм, угол обзора, 30°, сапфировые линзы окуляра и дистальной части устойчивые к царапинам, режим автоклавирования: 134°С в течение 18 минут</t>
  </si>
  <si>
    <t>Адаптер вентиляционный, универсальный порт для подсоединения тубусов различных диаметров, два порта для подкючения аппарата ИВЛ, порт для синускопов-бронхоскопов и полужестких инструментов</t>
  </si>
  <si>
    <t>Тубус, диаметр Ø 6,00/6,50 мм, длина 20 см</t>
  </si>
  <si>
    <t>Тубус, диаметр Ø 5,50/5,00 мм, длина 20 см</t>
  </si>
  <si>
    <t>Тубус, диаметр Ø 5,00/4,50 мм, длина 20 см</t>
  </si>
  <si>
    <t>Герметизирующие колпачки, диаметр Ø 25 мм, для эндоскопа диаметром 3 мм</t>
  </si>
  <si>
    <t>Герметизирующие колпачки, диаметр Ø 25 мм, для эндоскопа диаметром 2,9-3 мм и нструмента диаметром 1,5 мм</t>
  </si>
  <si>
    <t>Биопсийные и захватывающие щипцы, полужесткие, №1,№2,№3</t>
  </si>
  <si>
    <t>Щипцы бронхоскопические по Джексону, длина 50 см, тип 1</t>
  </si>
  <si>
    <t>Щипцы бронхоскопические по Джексону, длина 50 см, тип 2</t>
  </si>
  <si>
    <t>Щипцы бронхоскопические по Джексону, длина 50 см, тип 3</t>
  </si>
  <si>
    <t>Щипцы бронхоскопические по Джексону, длина 50 см, тип 4</t>
  </si>
  <si>
    <t>Щипцы бронхоскопические по Джексону, длина 50 см, тип 5</t>
  </si>
  <si>
    <t>Щипцы бронхоскопические по Джексону, длина 50 см, тип 6</t>
  </si>
  <si>
    <t>Щипцы бронхоскопические по Джексону, длина 50 см, тип 7</t>
  </si>
  <si>
    <t>Монитор 24 дюйма формат HD</t>
  </si>
  <si>
    <t xml:space="preserve">Адаптеры </t>
  </si>
  <si>
    <t>По заявке Заказчика, в течении 2020 года, поставка не более 15 календарных дней после получения заявки от Заказчика</t>
  </si>
  <si>
    <t>Монитор предназначен для отображения цветного изображения операционного поля.
Тип монитора: медицинский (medically approved MPG)
Тип панели: IPS led
Диагональ отображаемой области: не менее 61 см
Разрешающая способность: не хуже 1920 х 1080 пикселя
Формат изображения: 16:9
Яркость: 400 кандел/кв.м.
Видеовходы / выходы: HD-SDI, RGBS,HD RGBS. Y/C, YpbPr, HD YpbPr . SDI. DVI, SOG Композитный
Тип крепежных элементов: VESA 100
Напряжение 230 VAC
Частота 50/60 Hz
Потребляемая мощность: 50 Ватт.
Вес блока видеообработки: не более 7.1 кг
Размер блока видеокамеры: не более 597х401х100 мм
Рабочая температура:  0° - +40°C
Класс защиты: Класс 1 тип BF
В комплекте световод, диаметр волокна, не более 3,5 мм, длина не менее 2300 мм</t>
  </si>
  <si>
    <t>Видеокамера  совмещенная с источником света в комплекте с тележкой</t>
  </si>
  <si>
    <t>Видеокамера предназначена для вывода на экран видеомонитора цветного изображения операционного поля.
Высокоэффективный светодиодный источник белого света предназначен для освещения внутренних органов через волоконно-оптические световоды жестких и полужестких медицинских эндоскопов.
Лампа: светодиодная 100 Ватт.
Эксплуатационная долговечность лампы: не менее 30000 часов.
Тип камеры: 1-х чиповая, высоко чувствительная, ССD.
Разрешающая способность: не хуже 752x582 пикселя.
Чувствительность: 2 люкс.
Соотношение Сигнал-Шум: 52 dB.
Тип затвора фотообъектива: электронный.
Скорость работы затвор фотообъектива в диапазоне: от 1/50 до 1/100000 сек.
Композитные видеовыходы: 2 выхода.
Наличие двух кнопок дистанционного управления функциями видеокамеры на головке видеокамеры.
Режим автоматического баланса белого.
В комплекте с видеоголовкой.
Видеокамера должна быть размещена с на тележке. 
Тележка  должна быть оснащена 4-мя антистатическими роликами 2 из которых с фиксаторами, 4-мя  зафиксированными полками.
Размеры стойки не более (без учета креплений для мониторов): 714х1437х624 мм. Размер полок не менее: 600 х 490 мм (Ш x Г). В комплекте держатель головки видеокамеры</t>
  </si>
  <si>
    <t>ИТОГО</t>
  </si>
  <si>
    <t>ТОО "KING MEDICAL"</t>
  </si>
  <si>
    <t>ТОО "TM Group Kazakhstan"</t>
  </si>
  <si>
    <t>г.Алматы</t>
  </si>
  <si>
    <t>1. Наименование  и  адрес  Заказчика: Коммунальное государственное предприятие на праве хозяйственного ведения   «Детская городская клиническая больница №2» Управления общественного здоровья города  Алматы, адрес: г.Алматы , микрорайон 2, дом 54.</t>
  </si>
  <si>
    <t xml:space="preserve">2. Краткое описание и цена закупаемых товаров: </t>
  </si>
  <si>
    <t xml:space="preserve">25.05.2020г. </t>
  </si>
  <si>
    <t>Протокол итогов
о проведении закупа медицинского изделия 
      способом запроса ценовых предложений на 2020 год</t>
  </si>
  <si>
    <t>Победитель</t>
  </si>
  <si>
    <t xml:space="preserve">     3.</t>
  </si>
  <si>
    <t>     Дата и время представления ценового предложения:</t>
  </si>
  <si>
    <t>5.</t>
  </si>
  <si>
    <r>
      <t xml:space="preserve">Наименование и местонахождение потенциального поставщика, с которым предполагается заключить договор закупа </t>
    </r>
    <r>
      <rPr>
        <b/>
        <sz val="10"/>
        <color theme="1"/>
        <rFont val="Times New Roman"/>
        <family val="1"/>
        <charset val="204"/>
      </rPr>
      <t>медицинских изделий</t>
    </r>
    <r>
      <rPr>
        <b/>
        <sz val="10"/>
        <color rgb="FF000000"/>
        <rFont val="Times New Roman"/>
        <family val="1"/>
        <charset val="204"/>
      </rPr>
      <t>, и цена такого договора:</t>
    </r>
  </si>
  <si>
    <t>6.</t>
  </si>
  <si>
    <t xml:space="preserve"> Наименование потенциальных поставщиков, присутствовавших при процедуре вскрытия конвертов с ценовыми предложениями:       - отсутствует.</t>
  </si>
  <si>
    <t xml:space="preserve">      7.  Отклоненные заявки:  -  отсутствует.</t>
  </si>
  <si>
    <t>8.</t>
  </si>
  <si>
    <t>Несостоявшийся лоты: - отсутствует.</t>
  </si>
  <si>
    <t>9.</t>
  </si>
  <si>
    <t>Комиссия  в составе:</t>
  </si>
  <si>
    <t>Рабандияров М.Р.  (главный врач) – председатель комиссии______________</t>
  </si>
  <si>
    <t>Асанова Н.У. - (Заместитель гл. врача по лечебному вопросу) – заместитель председателя________________</t>
  </si>
  <si>
    <t xml:space="preserve">Минбарханова А.Ж. (юрист) –  член комиссии___________________             </t>
  </si>
  <si>
    <t>Корецкая Л.Т (заведующий лаборатории) – член комиссии___________</t>
  </si>
  <si>
    <t xml:space="preserve">Назаренко Н.Н.  (провизор) – член комиссии______________ </t>
  </si>
  <si>
    <t>Секретать комиссии: Акылбаев Д.Б. –  (специалист по государственным закупкам) ________________</t>
  </si>
  <si>
    <t xml:space="preserve">      4.  Согласна Главе 10 п.112 (В случаях представления одинаковых ценовых предложений, победителем признается потенциальный поставщик, первым  представивший ценовое предложение)   -  отсутствует.</t>
  </si>
  <si>
    <r>
      <t xml:space="preserve">   – </t>
    </r>
    <r>
      <rPr>
        <sz val="10"/>
        <color theme="1"/>
        <rFont val="Times New Roman"/>
        <family val="1"/>
        <charset val="204"/>
      </rPr>
      <t>ТОО  «KING MEDICAL»</t>
    </r>
    <r>
      <rPr>
        <sz val="10"/>
        <color rgb="FF000000"/>
        <rFont val="Times New Roman"/>
        <family val="1"/>
        <charset val="204"/>
      </rPr>
      <t>, 13.05.2020 г., в 12:30;</t>
    </r>
  </si>
  <si>
    <t xml:space="preserve">   – ТОО  «TM Group Kazakhstan», 13.05.2020 г., в 12:20;</t>
  </si>
  <si>
    <r>
      <t xml:space="preserve"> – </t>
    </r>
    <r>
      <rPr>
        <sz val="10"/>
        <color theme="1"/>
        <rFont val="Times New Roman"/>
        <family val="1"/>
        <charset val="204"/>
      </rPr>
      <t>ТОО «TM Group Kazakhstan»</t>
    </r>
    <r>
      <rPr>
        <sz val="10"/>
        <color rgb="FF000000"/>
        <rFont val="Times New Roman"/>
        <family val="1"/>
        <charset val="204"/>
      </rPr>
      <t xml:space="preserve">, БИН 160240000662, 050052, Республика Казахстан, г.Алматы, Ауезовский район, мкрн. Мамыр, ул. Садовой бульвар 1г. Тел: 8 (727) 329-55-45
                  – Цена договора:  </t>
    </r>
    <r>
      <rPr>
        <b/>
        <sz val="10"/>
        <color theme="1"/>
        <rFont val="Times New Roman"/>
        <family val="1"/>
        <charset val="204"/>
      </rPr>
      <t xml:space="preserve">19 344 970,00 </t>
    </r>
    <r>
      <rPr>
        <sz val="10"/>
        <color theme="1"/>
        <rFont val="Times New Roman"/>
        <family val="1"/>
        <charset val="204"/>
      </rPr>
      <t>тенге.</t>
    </r>
    <r>
      <rPr>
        <sz val="10"/>
        <color rgb="FF000000"/>
        <rFont val="Times New Roman"/>
        <family val="1"/>
        <charset val="204"/>
      </rPr>
      <t xml:space="preserve">
</t>
    </r>
  </si>
  <si>
    <t>Поставщики, указанные в пункте 5, в срок  до «04» июня 2020 года должны представить документы, подтверждающие соответствие квалификационным требованиям, установленным Главой 10 пунктом 113 Постановления  Правительства Республики Казахстан от 30 октября 2009 года № 1729 «Правила организации и проведения закупа лекарственных средств и медицинских изделий,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страхования».</t>
  </si>
  <si>
    <t xml:space="preserve">Каптагаев М.Е.  (заведующий хирургическим отделением) – член комиссии______________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</si>
</sst>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9"/>
      <color theme="1"/>
      <name val="ArialMT"/>
      <family val="2"/>
      <charset val="204"/>
    </font>
    <font>
      <sz val="9"/>
      <color theme="1"/>
      <name val="Arial"/>
      <family val="2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color theme="1"/>
      <name val="ArialMT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/>
    <xf numFmtId="0" fontId="6" fillId="0" borderId="0" xfId="0" applyFont="1" applyAlignment="1">
      <alignment wrapText="1"/>
    </xf>
    <xf numFmtId="0" fontId="0" fillId="0" borderId="0" xfId="0" applyFill="1"/>
    <xf numFmtId="4" fontId="0" fillId="0" borderId="0" xfId="0" applyNumberFormat="1"/>
    <xf numFmtId="0" fontId="6" fillId="0" borderId="0" xfId="0" applyFont="1" applyAlignment="1">
      <alignment vertical="top"/>
    </xf>
    <xf numFmtId="4" fontId="7" fillId="0" borderId="0" xfId="0" applyNumberFormat="1" applyFont="1"/>
    <xf numFmtId="0" fontId="6" fillId="0" borderId="0" xfId="0" applyFont="1" applyFill="1" applyAlignment="1">
      <alignment horizontal="right"/>
    </xf>
    <xf numFmtId="4" fontId="2" fillId="2" borderId="0" xfId="0" applyNumberFormat="1" applyFont="1" applyFill="1"/>
    <xf numFmtId="4" fontId="2" fillId="2" borderId="0" xfId="0" applyNumberFormat="1" applyFont="1" applyFill="1" applyBorder="1"/>
    <xf numFmtId="4" fontId="1" fillId="2" borderId="0" xfId="0" applyNumberFormat="1" applyFont="1" applyFill="1"/>
    <xf numFmtId="0" fontId="6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/>
    <xf numFmtId="0" fontId="11" fillId="2" borderId="0" xfId="0" applyFont="1" applyFill="1"/>
    <xf numFmtId="0" fontId="6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0" fillId="2" borderId="0" xfId="0" applyFill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7" fillId="0" borderId="0" xfId="0" applyFont="1"/>
    <xf numFmtId="43" fontId="7" fillId="0" borderId="0" xfId="1" applyFont="1"/>
    <xf numFmtId="4" fontId="5" fillId="3" borderId="1" xfId="0" applyNumberFormat="1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BreakPreview" zoomScale="70" zoomScaleNormal="70" zoomScaleSheetLayoutView="70" workbookViewId="0">
      <selection activeCell="B44" sqref="B44"/>
    </sheetView>
  </sheetViews>
  <sheetFormatPr defaultColWidth="11" defaultRowHeight="12"/>
  <cols>
    <col min="1" max="1" width="5.42578125" style="1" customWidth="1"/>
    <col min="2" max="2" width="23.42578125" style="1" customWidth="1"/>
    <col min="3" max="3" width="46.85546875" style="1" customWidth="1"/>
    <col min="4" max="4" width="8.140625" style="1" customWidth="1"/>
    <col min="5" max="5" width="8.85546875" style="1" customWidth="1"/>
    <col min="6" max="6" width="17.42578125" style="1" customWidth="1"/>
    <col min="7" max="7" width="16.85546875" style="1" customWidth="1"/>
    <col min="8" max="8" width="22.85546875" style="1" customWidth="1"/>
    <col min="9" max="9" width="16.140625" style="22" customWidth="1"/>
    <col min="10" max="10" width="13.28515625" style="22" customWidth="1"/>
    <col min="11" max="16384" width="11" style="1"/>
  </cols>
  <sheetData>
    <row r="1" spans="1:11" customFormat="1" ht="46.5" customHeight="1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14"/>
    </row>
    <row r="2" spans="1:11" customFormat="1" ht="12.75">
      <c r="A2" s="17" t="s">
        <v>38</v>
      </c>
      <c r="H2" s="15"/>
      <c r="I2" s="16"/>
      <c r="J2" s="18"/>
      <c r="K2" s="19" t="s">
        <v>41</v>
      </c>
    </row>
    <row r="3" spans="1:11" customFormat="1" ht="39.7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customFormat="1" ht="12.75">
      <c r="A4" s="63" t="s">
        <v>40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>
      <c r="A5" s="2"/>
      <c r="B5" s="2"/>
      <c r="C5" s="2"/>
      <c r="D5" s="2"/>
      <c r="E5" s="2"/>
      <c r="F5" s="2"/>
      <c r="G5" s="2"/>
      <c r="H5" s="2"/>
      <c r="I5" s="20"/>
      <c r="J5" s="20"/>
    </row>
    <row r="6" spans="1:11" ht="31.5">
      <c r="A6" s="3" t="s">
        <v>0</v>
      </c>
      <c r="B6" s="3" t="s">
        <v>8</v>
      </c>
      <c r="C6" s="3" t="s">
        <v>1</v>
      </c>
      <c r="D6" s="3" t="s">
        <v>3</v>
      </c>
      <c r="E6" s="3" t="s">
        <v>2</v>
      </c>
      <c r="F6" s="3" t="s">
        <v>4</v>
      </c>
      <c r="G6" s="3" t="s">
        <v>5</v>
      </c>
      <c r="H6" s="4" t="s">
        <v>6</v>
      </c>
      <c r="I6" s="53" t="s">
        <v>36</v>
      </c>
      <c r="J6" s="53" t="s">
        <v>37</v>
      </c>
      <c r="K6" s="54" t="s">
        <v>43</v>
      </c>
    </row>
    <row r="7" spans="1:11" ht="338.25" customHeight="1">
      <c r="A7" s="5">
        <v>1</v>
      </c>
      <c r="B7" s="6" t="s">
        <v>33</v>
      </c>
      <c r="C7" s="6" t="s">
        <v>34</v>
      </c>
      <c r="D7" s="5" t="s">
        <v>7</v>
      </c>
      <c r="E7" s="5">
        <v>1</v>
      </c>
      <c r="F7" s="7">
        <f>2710450+1521325</f>
        <v>4231775</v>
      </c>
      <c r="G7" s="7">
        <f>E7*F7</f>
        <v>4231775</v>
      </c>
      <c r="H7" s="8" t="s">
        <v>31</v>
      </c>
      <c r="I7" s="52">
        <v>4230000</v>
      </c>
      <c r="J7" s="55">
        <v>4212320</v>
      </c>
      <c r="K7" s="53" t="s">
        <v>37</v>
      </c>
    </row>
    <row r="8" spans="1:11" ht="237" customHeight="1">
      <c r="A8" s="5">
        <v>2</v>
      </c>
      <c r="B8" s="9" t="s">
        <v>29</v>
      </c>
      <c r="C8" s="9" t="s">
        <v>32</v>
      </c>
      <c r="D8" s="5" t="s">
        <v>7</v>
      </c>
      <c r="E8" s="5">
        <v>1</v>
      </c>
      <c r="F8" s="7">
        <f>2346510+295390</f>
        <v>2641900</v>
      </c>
      <c r="G8" s="7">
        <f t="shared" ref="G8:G24" si="0">E8*F8</f>
        <v>2641900</v>
      </c>
      <c r="H8" s="8" t="s">
        <v>31</v>
      </c>
      <c r="I8" s="52">
        <v>2635000</v>
      </c>
      <c r="J8" s="55">
        <v>2629620</v>
      </c>
      <c r="K8" s="53" t="s">
        <v>37</v>
      </c>
    </row>
    <row r="9" spans="1:11" ht="57.75" customHeight="1">
      <c r="A9" s="5">
        <v>3</v>
      </c>
      <c r="B9" s="6" t="s">
        <v>9</v>
      </c>
      <c r="C9" s="6" t="s">
        <v>13</v>
      </c>
      <c r="D9" s="5" t="s">
        <v>7</v>
      </c>
      <c r="E9" s="5">
        <v>1</v>
      </c>
      <c r="F9" s="7">
        <v>1800605</v>
      </c>
      <c r="G9" s="7">
        <f t="shared" si="0"/>
        <v>1800605</v>
      </c>
      <c r="H9" s="8" t="s">
        <v>31</v>
      </c>
      <c r="I9" s="52">
        <v>1795000</v>
      </c>
      <c r="J9" s="55">
        <v>1792460</v>
      </c>
      <c r="K9" s="53" t="s">
        <v>37</v>
      </c>
    </row>
    <row r="10" spans="1:11" ht="55.5" customHeight="1">
      <c r="A10" s="5">
        <v>4</v>
      </c>
      <c r="B10" s="6" t="s">
        <v>9</v>
      </c>
      <c r="C10" s="6" t="s">
        <v>14</v>
      </c>
      <c r="D10" s="5" t="s">
        <v>7</v>
      </c>
      <c r="E10" s="5">
        <v>1</v>
      </c>
      <c r="F10" s="7">
        <v>1912870</v>
      </c>
      <c r="G10" s="7">
        <f t="shared" si="0"/>
        <v>1912870</v>
      </c>
      <c r="H10" s="8" t="s">
        <v>31</v>
      </c>
      <c r="I10" s="52">
        <v>1910000</v>
      </c>
      <c r="J10" s="55">
        <v>1904200</v>
      </c>
      <c r="K10" s="53" t="s">
        <v>37</v>
      </c>
    </row>
    <row r="11" spans="1:11" ht="56.25" customHeight="1">
      <c r="A11" s="5">
        <v>5</v>
      </c>
      <c r="B11" s="6" t="s">
        <v>30</v>
      </c>
      <c r="C11" s="10" t="s">
        <v>15</v>
      </c>
      <c r="D11" s="5"/>
      <c r="E11" s="11">
        <v>1</v>
      </c>
      <c r="F11" s="7">
        <v>2875625</v>
      </c>
      <c r="G11" s="7">
        <f t="shared" si="0"/>
        <v>2875625</v>
      </c>
      <c r="H11" s="8" t="s">
        <v>31</v>
      </c>
      <c r="I11" s="52">
        <v>2870000</v>
      </c>
      <c r="J11" s="55">
        <v>2862250</v>
      </c>
      <c r="K11" s="53" t="s">
        <v>37</v>
      </c>
    </row>
    <row r="12" spans="1:11" ht="45">
      <c r="A12" s="5">
        <v>6</v>
      </c>
      <c r="B12" s="6" t="s">
        <v>10</v>
      </c>
      <c r="C12" s="10" t="s">
        <v>16</v>
      </c>
      <c r="D12" s="5" t="s">
        <v>7</v>
      </c>
      <c r="E12" s="11">
        <v>1</v>
      </c>
      <c r="F12" s="7">
        <v>920200</v>
      </c>
      <c r="G12" s="7">
        <f t="shared" si="0"/>
        <v>920200</v>
      </c>
      <c r="H12" s="8" t="s">
        <v>31</v>
      </c>
      <c r="I12" s="52">
        <v>920000</v>
      </c>
      <c r="J12" s="55">
        <v>915920</v>
      </c>
      <c r="K12" s="53" t="s">
        <v>37</v>
      </c>
    </row>
    <row r="13" spans="1:11" ht="45">
      <c r="A13" s="5">
        <v>7</v>
      </c>
      <c r="B13" s="6" t="s">
        <v>10</v>
      </c>
      <c r="C13" s="10" t="s">
        <v>17</v>
      </c>
      <c r="D13" s="5" t="s">
        <v>7</v>
      </c>
      <c r="E13" s="11">
        <v>1</v>
      </c>
      <c r="F13" s="7">
        <v>920200</v>
      </c>
      <c r="G13" s="7">
        <f t="shared" si="0"/>
        <v>920200</v>
      </c>
      <c r="H13" s="8" t="s">
        <v>31</v>
      </c>
      <c r="I13" s="52">
        <v>920000</v>
      </c>
      <c r="J13" s="55">
        <v>915920</v>
      </c>
      <c r="K13" s="53" t="s">
        <v>37</v>
      </c>
    </row>
    <row r="14" spans="1:11" ht="45">
      <c r="A14" s="5">
        <v>8</v>
      </c>
      <c r="B14" s="6" t="s">
        <v>10</v>
      </c>
      <c r="C14" s="10" t="s">
        <v>18</v>
      </c>
      <c r="D14" s="5" t="s">
        <v>7</v>
      </c>
      <c r="E14" s="11">
        <v>1</v>
      </c>
      <c r="F14" s="7">
        <v>920200</v>
      </c>
      <c r="G14" s="7">
        <f t="shared" si="0"/>
        <v>920200</v>
      </c>
      <c r="H14" s="8" t="s">
        <v>31</v>
      </c>
      <c r="I14" s="52">
        <v>920000</v>
      </c>
      <c r="J14" s="55">
        <v>915920</v>
      </c>
      <c r="K14" s="53" t="s">
        <v>37</v>
      </c>
    </row>
    <row r="15" spans="1:11" ht="45">
      <c r="A15" s="5">
        <v>9</v>
      </c>
      <c r="B15" s="6" t="s">
        <v>11</v>
      </c>
      <c r="C15" s="10" t="s">
        <v>19</v>
      </c>
      <c r="D15" s="5" t="s">
        <v>7</v>
      </c>
      <c r="E15" s="11">
        <v>1</v>
      </c>
      <c r="F15" s="7">
        <v>46010</v>
      </c>
      <c r="G15" s="7">
        <f t="shared" si="0"/>
        <v>46010</v>
      </c>
      <c r="H15" s="8" t="s">
        <v>31</v>
      </c>
      <c r="I15" s="52">
        <v>46000</v>
      </c>
      <c r="J15" s="55">
        <v>45800</v>
      </c>
      <c r="K15" s="53" t="s">
        <v>37</v>
      </c>
    </row>
    <row r="16" spans="1:11" ht="45">
      <c r="A16" s="5">
        <v>10</v>
      </c>
      <c r="B16" s="6" t="s">
        <v>11</v>
      </c>
      <c r="C16" s="10" t="s">
        <v>20</v>
      </c>
      <c r="D16" s="5" t="s">
        <v>7</v>
      </c>
      <c r="E16" s="11">
        <v>1</v>
      </c>
      <c r="F16" s="7">
        <v>46010</v>
      </c>
      <c r="G16" s="7">
        <f t="shared" si="0"/>
        <v>46010</v>
      </c>
      <c r="H16" s="8" t="s">
        <v>31</v>
      </c>
      <c r="I16" s="52">
        <v>46000</v>
      </c>
      <c r="J16" s="55">
        <v>45800</v>
      </c>
      <c r="K16" s="53" t="s">
        <v>37</v>
      </c>
    </row>
    <row r="17" spans="1:11" ht="45">
      <c r="A17" s="5">
        <v>11</v>
      </c>
      <c r="B17" s="6" t="s">
        <v>12</v>
      </c>
      <c r="C17" s="10" t="s">
        <v>21</v>
      </c>
      <c r="D17" s="5" t="s">
        <v>7</v>
      </c>
      <c r="E17" s="11">
        <v>3</v>
      </c>
      <c r="F17" s="7">
        <v>276060</v>
      </c>
      <c r="G17" s="7">
        <f t="shared" si="0"/>
        <v>828180</v>
      </c>
      <c r="H17" s="8" t="s">
        <v>31</v>
      </c>
      <c r="I17" s="52">
        <v>275000</v>
      </c>
      <c r="J17" s="55">
        <v>274780</v>
      </c>
      <c r="K17" s="53" t="s">
        <v>37</v>
      </c>
    </row>
    <row r="18" spans="1:11" ht="45">
      <c r="A18" s="5">
        <v>12</v>
      </c>
      <c r="B18" s="6" t="s">
        <v>12</v>
      </c>
      <c r="C18" s="10" t="s">
        <v>22</v>
      </c>
      <c r="D18" s="5" t="s">
        <v>7</v>
      </c>
      <c r="E18" s="11">
        <v>2</v>
      </c>
      <c r="F18" s="7">
        <v>274220</v>
      </c>
      <c r="G18" s="7">
        <f t="shared" si="0"/>
        <v>548440</v>
      </c>
      <c r="H18" s="8" t="s">
        <v>31</v>
      </c>
      <c r="I18" s="52">
        <v>273000</v>
      </c>
      <c r="J18" s="55">
        <v>272945</v>
      </c>
      <c r="K18" s="53" t="s">
        <v>37</v>
      </c>
    </row>
    <row r="19" spans="1:11" ht="45">
      <c r="A19" s="5">
        <v>13</v>
      </c>
      <c r="B19" s="6" t="s">
        <v>12</v>
      </c>
      <c r="C19" s="10" t="s">
        <v>23</v>
      </c>
      <c r="D19" s="5" t="s">
        <v>7</v>
      </c>
      <c r="E19" s="11">
        <v>1</v>
      </c>
      <c r="F19" s="7">
        <v>235805</v>
      </c>
      <c r="G19" s="7">
        <f t="shared" si="0"/>
        <v>235805</v>
      </c>
      <c r="H19" s="8" t="s">
        <v>31</v>
      </c>
      <c r="I19" s="52">
        <v>235000</v>
      </c>
      <c r="J19" s="55">
        <v>234705</v>
      </c>
      <c r="K19" s="53" t="s">
        <v>37</v>
      </c>
    </row>
    <row r="20" spans="1:11" ht="45">
      <c r="A20" s="5">
        <v>14</v>
      </c>
      <c r="B20" s="6" t="s">
        <v>12</v>
      </c>
      <c r="C20" s="10" t="s">
        <v>24</v>
      </c>
      <c r="D20" s="5" t="s">
        <v>7</v>
      </c>
      <c r="E20" s="11">
        <v>1</v>
      </c>
      <c r="F20" s="7">
        <v>235805</v>
      </c>
      <c r="G20" s="7">
        <f t="shared" si="0"/>
        <v>235805</v>
      </c>
      <c r="H20" s="8" t="s">
        <v>31</v>
      </c>
      <c r="I20" s="52">
        <v>235000</v>
      </c>
      <c r="J20" s="55">
        <v>234705</v>
      </c>
      <c r="K20" s="53" t="s">
        <v>37</v>
      </c>
    </row>
    <row r="21" spans="1:11" ht="45">
      <c r="A21" s="5">
        <v>15</v>
      </c>
      <c r="B21" s="6" t="s">
        <v>12</v>
      </c>
      <c r="C21" s="10" t="s">
        <v>25</v>
      </c>
      <c r="D21" s="5" t="s">
        <v>7</v>
      </c>
      <c r="E21" s="11">
        <v>1</v>
      </c>
      <c r="F21" s="7">
        <v>250985</v>
      </c>
      <c r="G21" s="7">
        <f t="shared" si="0"/>
        <v>250985</v>
      </c>
      <c r="H21" s="8" t="s">
        <v>31</v>
      </c>
      <c r="I21" s="52">
        <v>250000</v>
      </c>
      <c r="J21" s="55">
        <v>249820</v>
      </c>
      <c r="K21" s="53" t="s">
        <v>37</v>
      </c>
    </row>
    <row r="22" spans="1:11" ht="45">
      <c r="A22" s="5">
        <v>16</v>
      </c>
      <c r="B22" s="6" t="s">
        <v>12</v>
      </c>
      <c r="C22" s="10" t="s">
        <v>26</v>
      </c>
      <c r="D22" s="5" t="s">
        <v>7</v>
      </c>
      <c r="E22" s="11">
        <v>2</v>
      </c>
      <c r="F22" s="7">
        <v>274220</v>
      </c>
      <c r="G22" s="7">
        <f t="shared" si="0"/>
        <v>548440</v>
      </c>
      <c r="H22" s="8" t="s">
        <v>31</v>
      </c>
      <c r="I22" s="52">
        <v>273000</v>
      </c>
      <c r="J22" s="55">
        <v>272945</v>
      </c>
      <c r="K22" s="53" t="s">
        <v>37</v>
      </c>
    </row>
    <row r="23" spans="1:11" ht="45">
      <c r="A23" s="5">
        <v>17</v>
      </c>
      <c r="B23" s="6" t="s">
        <v>12</v>
      </c>
      <c r="C23" s="10" t="s">
        <v>27</v>
      </c>
      <c r="D23" s="5" t="s">
        <v>7</v>
      </c>
      <c r="E23" s="11">
        <v>1</v>
      </c>
      <c r="F23" s="7">
        <v>235805</v>
      </c>
      <c r="G23" s="7">
        <f t="shared" si="0"/>
        <v>235805</v>
      </c>
      <c r="H23" s="8" t="s">
        <v>31</v>
      </c>
      <c r="I23" s="52">
        <v>235000</v>
      </c>
      <c r="J23" s="55">
        <v>234705</v>
      </c>
      <c r="K23" s="53" t="s">
        <v>37</v>
      </c>
    </row>
    <row r="24" spans="1:11" ht="45">
      <c r="A24" s="5">
        <v>18</v>
      </c>
      <c r="B24" s="6" t="s">
        <v>12</v>
      </c>
      <c r="C24" s="10" t="s">
        <v>28</v>
      </c>
      <c r="D24" s="5" t="s">
        <v>7</v>
      </c>
      <c r="E24" s="11">
        <v>1</v>
      </c>
      <c r="F24" s="7">
        <v>235805</v>
      </c>
      <c r="G24" s="7">
        <f t="shared" si="0"/>
        <v>235805</v>
      </c>
      <c r="H24" s="8" t="s">
        <v>31</v>
      </c>
      <c r="I24" s="52">
        <v>235000</v>
      </c>
      <c r="J24" s="55">
        <v>234705</v>
      </c>
      <c r="K24" s="53" t="s">
        <v>37</v>
      </c>
    </row>
    <row r="25" spans="1:11">
      <c r="A25" s="58" t="s">
        <v>35</v>
      </c>
      <c r="B25" s="59"/>
      <c r="C25" s="59"/>
      <c r="D25" s="59"/>
      <c r="E25" s="59"/>
      <c r="F25" s="60"/>
      <c r="G25" s="12">
        <f>SUM(G7:G24)</f>
        <v>19434660</v>
      </c>
      <c r="H25" s="13"/>
      <c r="I25" s="21"/>
      <c r="J25" s="21"/>
    </row>
    <row r="27" spans="1:11" customFormat="1" ht="22.5" customHeight="1">
      <c r="A27" s="23" t="s">
        <v>44</v>
      </c>
      <c r="B27" s="23" t="s">
        <v>45</v>
      </c>
      <c r="C27" s="23"/>
      <c r="D27" s="24"/>
      <c r="E27" s="24"/>
      <c r="F27" s="25"/>
      <c r="G27" s="25"/>
      <c r="H27" s="25"/>
      <c r="I27" s="25"/>
      <c r="J27" s="25"/>
      <c r="K27" s="25"/>
    </row>
    <row r="28" spans="1:11" customFormat="1" ht="16.5" customHeight="1">
      <c r="A28" s="26"/>
      <c r="B28" s="27" t="s">
        <v>62</v>
      </c>
      <c r="C28" s="27"/>
      <c r="D28" s="27"/>
      <c r="E28" s="27"/>
      <c r="F28" s="27"/>
      <c r="G28" s="27"/>
      <c r="H28" s="27"/>
      <c r="I28" s="27"/>
      <c r="J28" s="27"/>
      <c r="K28" s="27"/>
    </row>
    <row r="29" spans="1:11" customFormat="1" ht="16.5" customHeight="1">
      <c r="A29" s="26"/>
      <c r="B29" s="28" t="s">
        <v>63</v>
      </c>
      <c r="C29" s="28"/>
      <c r="D29" s="29"/>
      <c r="E29" s="29"/>
      <c r="F29" s="30"/>
      <c r="G29" s="30"/>
      <c r="H29" s="30"/>
      <c r="I29" s="30"/>
      <c r="J29" s="30"/>
      <c r="K29" s="30"/>
    </row>
    <row r="30" spans="1:11" s="32" customFormat="1" ht="43.5" customHeight="1">
      <c r="A30" s="62" t="s">
        <v>61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s="36" customFormat="1" ht="20.25" customHeight="1">
      <c r="A31" s="33" t="s">
        <v>46</v>
      </c>
      <c r="B31" s="34" t="s">
        <v>47</v>
      </c>
      <c r="C31" s="34"/>
      <c r="D31" s="34"/>
      <c r="E31" s="34"/>
      <c r="F31" s="35"/>
      <c r="G31" s="35"/>
      <c r="H31" s="35"/>
      <c r="I31" s="35"/>
      <c r="J31" s="35"/>
      <c r="K31" s="35"/>
    </row>
    <row r="32" spans="1:11" s="36" customFormat="1" ht="31.5" customHeight="1">
      <c r="A32" s="31"/>
      <c r="B32" s="64" t="s">
        <v>64</v>
      </c>
      <c r="C32" s="64"/>
      <c r="D32" s="64"/>
      <c r="E32" s="64"/>
      <c r="F32" s="64"/>
      <c r="G32" s="64"/>
      <c r="H32" s="64"/>
      <c r="I32" s="64"/>
      <c r="J32" s="64"/>
      <c r="K32" s="64"/>
    </row>
    <row r="33" spans="1:11" s="36" customFormat="1" ht="31.5" customHeight="1">
      <c r="A33" s="37" t="s">
        <v>48</v>
      </c>
      <c r="B33" s="38" t="s">
        <v>49</v>
      </c>
      <c r="C33" s="39"/>
      <c r="D33" s="39"/>
      <c r="E33" s="39"/>
      <c r="F33" s="40"/>
      <c r="G33" s="40"/>
      <c r="H33" s="40"/>
      <c r="I33" s="40"/>
      <c r="J33" s="40"/>
      <c r="K33" s="40"/>
    </row>
    <row r="34" spans="1:11" s="41" customFormat="1" ht="31.5" customHeight="1">
      <c r="A34" s="56" t="s">
        <v>50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customFormat="1" ht="31.5" customHeight="1">
      <c r="A35" s="42" t="s">
        <v>51</v>
      </c>
      <c r="B35" s="57" t="s">
        <v>52</v>
      </c>
      <c r="C35" s="57"/>
      <c r="D35" s="57"/>
      <c r="E35" s="57"/>
      <c r="F35" s="57"/>
      <c r="G35" s="57"/>
      <c r="H35" s="57"/>
      <c r="I35" s="57"/>
      <c r="J35" s="57"/>
      <c r="K35" s="57"/>
    </row>
    <row r="36" spans="1:11" customFormat="1" ht="56.25" customHeight="1">
      <c r="A36" s="43" t="s">
        <v>53</v>
      </c>
      <c r="B36" s="57" t="s">
        <v>65</v>
      </c>
      <c r="C36" s="57"/>
      <c r="D36" s="57"/>
      <c r="E36" s="57"/>
      <c r="F36" s="57"/>
      <c r="G36" s="57"/>
      <c r="H36" s="57"/>
      <c r="I36" s="57"/>
      <c r="J36" s="57"/>
      <c r="K36" s="57"/>
    </row>
    <row r="37" spans="1:11" customFormat="1" ht="10.5" customHeight="1">
      <c r="A37" s="43"/>
      <c r="B37" s="44"/>
      <c r="C37" s="44"/>
      <c r="D37" s="44"/>
      <c r="E37" s="44"/>
      <c r="F37" s="45"/>
      <c r="G37" s="45"/>
      <c r="H37" s="45"/>
      <c r="I37" s="45"/>
      <c r="J37" s="45"/>
      <c r="K37" s="45"/>
    </row>
    <row r="38" spans="1:11" customFormat="1" ht="15">
      <c r="A38" s="46" t="s">
        <v>54</v>
      </c>
      <c r="D38" s="47"/>
      <c r="F38" s="48"/>
      <c r="G38" s="48"/>
      <c r="H38" s="48"/>
      <c r="I38" s="49"/>
      <c r="J38" s="49"/>
      <c r="K38" s="49"/>
    </row>
    <row r="39" spans="1:11" customFormat="1" ht="25.5" customHeight="1">
      <c r="B39" s="46" t="s">
        <v>55</v>
      </c>
      <c r="D39" s="47"/>
      <c r="F39" s="48"/>
      <c r="G39" s="48"/>
      <c r="H39" s="48"/>
      <c r="I39" s="49"/>
      <c r="J39" s="49"/>
      <c r="K39" s="49"/>
    </row>
    <row r="40" spans="1:11" customFormat="1" ht="25.5" customHeight="1">
      <c r="B40" s="46" t="s">
        <v>56</v>
      </c>
      <c r="D40" s="47"/>
      <c r="F40" s="48"/>
      <c r="G40" s="48"/>
      <c r="H40" s="48"/>
      <c r="I40" s="49"/>
      <c r="J40" s="49"/>
      <c r="K40" s="49"/>
    </row>
    <row r="41" spans="1:11" customFormat="1" ht="25.5" customHeight="1">
      <c r="B41" s="46" t="s">
        <v>57</v>
      </c>
      <c r="D41" s="47"/>
      <c r="F41" s="48"/>
      <c r="G41" s="48"/>
      <c r="H41" s="48"/>
      <c r="I41" s="49"/>
      <c r="J41" s="49"/>
      <c r="K41" s="49"/>
    </row>
    <row r="42" spans="1:11" customFormat="1" ht="25.5" hidden="1" customHeight="1">
      <c r="B42" s="46" t="s">
        <v>58</v>
      </c>
      <c r="D42" s="47"/>
      <c r="F42" s="48"/>
      <c r="G42" s="48"/>
      <c r="H42" s="48"/>
      <c r="I42" s="49"/>
      <c r="J42" s="49"/>
      <c r="K42" s="49"/>
    </row>
    <row r="43" spans="1:11" customFormat="1" ht="25.5" customHeight="1">
      <c r="B43" s="46" t="s">
        <v>66</v>
      </c>
      <c r="D43" s="47"/>
      <c r="F43" s="48"/>
      <c r="G43" s="48"/>
      <c r="H43" s="48"/>
      <c r="I43" s="49"/>
      <c r="J43" s="49"/>
      <c r="K43" s="49"/>
    </row>
    <row r="44" spans="1:11" customFormat="1" ht="25.5" customHeight="1">
      <c r="B44" s="46" t="s">
        <v>59</v>
      </c>
      <c r="D44" s="47"/>
      <c r="F44" s="48"/>
      <c r="G44" s="48"/>
      <c r="H44" s="48"/>
      <c r="I44" s="49"/>
      <c r="J44" s="49"/>
      <c r="K44" s="49"/>
    </row>
    <row r="45" spans="1:11" customFormat="1" ht="25.5" customHeight="1">
      <c r="B45" s="46" t="s">
        <v>60</v>
      </c>
      <c r="D45" s="47"/>
      <c r="F45" s="48"/>
      <c r="G45" s="48"/>
      <c r="H45" s="48"/>
      <c r="I45" s="49"/>
      <c r="J45" s="49"/>
      <c r="K45" s="49"/>
    </row>
    <row r="46" spans="1:11" s="50" customFormat="1" ht="12.75">
      <c r="F46" s="51"/>
      <c r="G46" s="51"/>
      <c r="I46" s="18"/>
      <c r="J46" s="18"/>
    </row>
  </sheetData>
  <mergeCells count="9">
    <mergeCell ref="A34:K34"/>
    <mergeCell ref="B35:K35"/>
    <mergeCell ref="B36:K36"/>
    <mergeCell ref="A25:F25"/>
    <mergeCell ref="A1:J1"/>
    <mergeCell ref="A3:K3"/>
    <mergeCell ref="A4:K4"/>
    <mergeCell ref="A30:K30"/>
    <mergeCell ref="B32:K32"/>
  </mergeCells>
  <pageMargins left="0.25" right="0.25" top="0.75" bottom="0.75" header="0.3" footer="0.3"/>
  <pageSetup paperSize="9" scale="83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 Windows</cp:lastModifiedBy>
  <cp:lastPrinted>2020-05-25T06:02:23Z</cp:lastPrinted>
  <dcterms:created xsi:type="dcterms:W3CDTF">2020-02-03T10:34:51Z</dcterms:created>
  <dcterms:modified xsi:type="dcterms:W3CDTF">2020-05-25T06:09:36Z</dcterms:modified>
</cp:coreProperties>
</file>