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ЭтаКнига"/>
  <bookViews>
    <workbookView xWindow="-120" yWindow="-120" windowWidth="15600" windowHeight="11760"/>
  </bookViews>
  <sheets>
    <sheet name="Sheet1" sheetId="1" r:id="rId1"/>
  </sheets>
  <definedNames>
    <definedName name="_xlnm.Print_Area" localSheetId="0">Sheet1!$A$1:$U$176</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8" i="1"/>
  <c r="G107"/>
  <c r="G106"/>
  <c r="G105"/>
  <c r="G104" l="1"/>
  <c r="G109" s="1"/>
  <c r="G101"/>
  <c r="G100"/>
  <c r="G97"/>
  <c r="G96"/>
  <c r="G95"/>
  <c r="G94"/>
  <c r="G93"/>
  <c r="G92"/>
  <c r="G91"/>
  <c r="G90"/>
  <c r="G89"/>
  <c r="G86"/>
  <c r="G85"/>
  <c r="G84"/>
  <c r="G83"/>
  <c r="G82"/>
  <c r="G81"/>
  <c r="G80"/>
  <c r="G79"/>
  <c r="G76"/>
  <c r="G75"/>
  <c r="G74"/>
  <c r="G73"/>
  <c r="G72"/>
  <c r="G71"/>
  <c r="G70"/>
  <c r="G69"/>
  <c r="G66"/>
  <c r="G65"/>
  <c r="G64"/>
  <c r="G63"/>
  <c r="G62"/>
  <c r="G61"/>
  <c r="G60"/>
  <c r="G59"/>
  <c r="G58"/>
  <c r="G57"/>
  <c r="G54"/>
  <c r="G53"/>
  <c r="G52"/>
  <c r="G51"/>
  <c r="G50"/>
  <c r="G49"/>
  <c r="G48"/>
  <c r="G47"/>
  <c r="G46"/>
  <c r="G45"/>
  <c r="G44"/>
  <c r="G43"/>
  <c r="G42"/>
  <c r="G41"/>
  <c r="G40"/>
  <c r="G39"/>
  <c r="G38"/>
  <c r="G37"/>
  <c r="G36"/>
  <c r="G35"/>
  <c r="G34"/>
  <c r="G33"/>
  <c r="G32"/>
  <c r="G31"/>
  <c r="G30"/>
  <c r="G29"/>
  <c r="G28"/>
  <c r="G27"/>
  <c r="G26"/>
  <c r="G25"/>
  <c r="G24"/>
  <c r="G23"/>
  <c r="G22"/>
  <c r="G19"/>
  <c r="G18"/>
  <c r="G17"/>
  <c r="G16"/>
  <c r="G15"/>
  <c r="G14"/>
  <c r="G13"/>
  <c r="G12"/>
  <c r="G11"/>
  <c r="G10"/>
  <c r="G20" l="1"/>
  <c r="G102"/>
  <c r="G55"/>
  <c r="G110" s="1"/>
  <c r="G67"/>
  <c r="G77"/>
  <c r="G87"/>
  <c r="G98"/>
</calcChain>
</file>

<file path=xl/comments1.xml><?xml version="1.0" encoding="utf-8"?>
<comments xmlns="http://schemas.openxmlformats.org/spreadsheetml/2006/main">
  <authors>
    <author>Пользователь Windows</author>
  </authors>
  <commentList>
    <comment ref="K15" authorId="0">
      <text>
        <r>
          <rPr>
            <b/>
            <sz val="9"/>
            <color indexed="81"/>
            <rFont val="Tahoma"/>
            <family val="2"/>
            <charset val="204"/>
          </rPr>
          <t>Пользователь Windows:</t>
        </r>
        <r>
          <rPr>
            <sz val="9"/>
            <color indexed="81"/>
            <rFont val="Tahoma"/>
            <family val="2"/>
            <charset val="204"/>
          </rPr>
          <t xml:space="preserve">
Отклонить по не соответствии ТС
</t>
        </r>
      </text>
    </comment>
    <comment ref="L15" authorId="0">
      <text>
        <r>
          <rPr>
            <b/>
            <sz val="9"/>
            <color indexed="81"/>
            <rFont val="Tahoma"/>
            <family val="2"/>
            <charset val="204"/>
          </rPr>
          <t>Пользователь Windows:</t>
        </r>
        <r>
          <rPr>
            <sz val="9"/>
            <color indexed="81"/>
            <rFont val="Tahoma"/>
            <family val="2"/>
            <charset val="204"/>
          </rPr>
          <t xml:space="preserve">
Отклонить по не соответствие ТС</t>
        </r>
      </text>
    </comment>
  </commentList>
</comments>
</file>

<file path=xl/sharedStrings.xml><?xml version="1.0" encoding="utf-8"?>
<sst xmlns="http://schemas.openxmlformats.org/spreadsheetml/2006/main" count="436" uniqueCount="269">
  <si>
    <t xml:space="preserve"> Наборы реагентов для  микропланшетного ридера </t>
  </si>
  <si>
    <t>№ лот</t>
  </si>
  <si>
    <t>Наименование</t>
  </si>
  <si>
    <t>Техническая характеристика</t>
  </si>
  <si>
    <t>Кол-во</t>
  </si>
  <si>
    <t>Цена</t>
  </si>
  <si>
    <t xml:space="preserve">Сумма  </t>
  </si>
  <si>
    <t>ИФА реагенты  - АСКАРИДА-G</t>
  </si>
  <si>
    <t>Набор реагентов для выявления антител класса G к Ascaris lumbricoides методом иммуноферментного анализа,Число определений: 96</t>
  </si>
  <si>
    <t>наб</t>
  </si>
  <si>
    <t>ИФА реагенты -Иерсиниоз-G</t>
  </si>
  <si>
    <t xml:space="preserve">Набор реагентов для выявления антител класса G к Yersinia enterocolitica и Yersinia pseudotuberculosis методом  ммуноферментного анализа.Число определений: 96
</t>
  </si>
  <si>
    <t xml:space="preserve">ИФА реагенты -Листери-О-G
</t>
  </si>
  <si>
    <t>Набор реагентов для выявления антител класса G к Listeria monocytogenes методом иммуноферментного анализа. Число определений: 96</t>
  </si>
  <si>
    <t>ИФА реагенты -Хелико-G/А</t>
  </si>
  <si>
    <t>Набор реагентов для выявления антител классов G и A к Helicobacter pylori методом иммуноферментного анализа. Число определений: 96</t>
  </si>
  <si>
    <t>ИФА реагенты -ЛЯМБЛИОЗ-G/А</t>
  </si>
  <si>
    <t>Набор реагентов для выявления антител классов G и А к Lamblia intestinalis методом иммуноферментного анализа. Число определений: 96</t>
  </si>
  <si>
    <t>ИФА реагенты -Токсо-G/М</t>
  </si>
  <si>
    <t>Набор реагентов для выявления антител класса G и М к Toxoplasma gondii методом иммуноферментного анализа. Число определений: 96</t>
  </si>
  <si>
    <t>ИФА реагенты Векто- ВПГ-Ig G</t>
  </si>
  <si>
    <t>Набор реагентов для иммуноферментного выявления иммуноглобулинов класса G к вирусу простого герпеса 1 и 2 типов в сыворотке (плазме) крови. Число определений: 96</t>
  </si>
  <si>
    <t xml:space="preserve"> ИФА реагенты Векто- ВПГ-Ig М</t>
  </si>
  <si>
    <t>Набор реагентов для иммуноферментного выявления иммуноглобулинов класса М к вирусу простого герпеса 1 и 2 типов. Число определений: 96</t>
  </si>
  <si>
    <t>ИФА реагенты Векто ЦМВ -Ig M</t>
  </si>
  <si>
    <t xml:space="preserve">Набор реагентов для иммуноферментного выявления иммуноглобулинов класса М к цитомегаловирусу в сыворотке (плазме) крови. Число определений: 96
</t>
  </si>
  <si>
    <t>ИФА реагенты Векто ЦМВ   Ig G</t>
  </si>
  <si>
    <t>Набор реагентов для иммуноферментного выявления иммуноглобулинов класса G к цитомегаловирусу в сыворотке (плазме) крови. Число определений: 96</t>
  </si>
  <si>
    <t>Итого :</t>
  </si>
  <si>
    <t>Реагенты и расходные материалы для  анализатора  кислотно-щелочного состояния ABL 800</t>
  </si>
  <si>
    <t>Шприц для аспирации PICO 50 (2мл)</t>
  </si>
  <si>
    <t xml:space="preserve">Шприцы PIСO с сухим гепарином для взятия артериальной крови объёмом 2,0 мл. (PIСO 50) без иглы №100. В одной упаковке 100 шт. гепаринизированных, сбалансированных по электролитам шприцев. Концентрация литиевого сухого гепарина 80 МЕ (международных единиц). Сбалансированный по электролитам гепарин нанесен на целлюлозные волокна. Объем пробы 0,5-2,0 мл. </t>
  </si>
  <si>
    <t>уп</t>
  </si>
  <si>
    <t>Шприцы PICO 70 23Gx16 мм с иглой,1,5 мл</t>
  </si>
  <si>
    <t>Капилляры safe CLINTUBES D957P-70-100x1100 мкл (1 туба по 250шт)</t>
  </si>
  <si>
    <t>Капилляры гепаринизированные пластиковые с преднадлежностями №250. Капилляры гепаринизированные с принадлежностями safeClinitubes-пластиковые объемами 100 мкл. предназначены для забора проб крови. Изготовлены из пластика. Покрыты натриевым гепарином, не связывающим электролиты и кальций в образце крови.</t>
  </si>
  <si>
    <t>Раствор для автоматического контроля качества, уровень 1, 30 ампул</t>
  </si>
  <si>
    <t>Система автоматического контроля качества AutoCheck 5+ (BG/pH/OXI/Bil/LYT/MET) для оценки точности и прецизионности параметров и контрольных пределов для анализаторов ABL. Комплект содержит 30 ампул. Одна ампула содержит 0, 7 мл раствора. Заданные значения – ацидоз.</t>
  </si>
  <si>
    <t>наборы</t>
  </si>
  <si>
    <t>Раствор для автоматического контроля качества, уровень 2, 30 ампул</t>
  </si>
  <si>
    <t>Система автоматического контроля качества AutoCheck 5+ (BG/pH/OXI/Bil/LYT/MET) для оценки точности и прецизионности параметров и контрольных пределов для анализаторов ABL. Комплект содержит 30 ампул. Одна ампула содержит 0, 7 мл раствора. Заданные значения – норма.</t>
  </si>
  <si>
    <t>Раствор для автоматического контроля качества, уровень 3, 30 ампул</t>
  </si>
  <si>
    <t>Система автоматического контроля качества AutoCheck 5+ (BG/pH/OXI/Bil/LYT/MET) для оценки точности и прецизионности параметров и контрольных пределов для анализаторов ABL. Комплект содержит 30 ампул. Одна ампула содержит 0,7 мл раствора. Заданные значения – алкалоз.</t>
  </si>
  <si>
    <t>Раствор для автоматического контроля качества, уровень 4, 30 ампул</t>
  </si>
  <si>
    <t>Система автоматического контроля качества AutoCheck 5+ (BG/pH/OXI/Bil/LYT/MET) для оценки точности и прецизионности параметров и контрольных пределов для анализаторов ABL. Комплект содержит 30 ампул. Одна ампула содержит 0,7 мл раствора. Заданные значения – высокое содержание кислорода.</t>
  </si>
  <si>
    <t>Очистной раствор 175 мл.</t>
  </si>
  <si>
    <t>Объем 175 мл. Применяется для очистки измерительной системы анализаторов ABL800. Для диагностики in vitro.Содержит неорганические соли, буфер, антикоагулянт, консервант и ПАВ.</t>
  </si>
  <si>
    <t>фл</t>
  </si>
  <si>
    <t>Калибровочный раствор 1 по 200 мл.</t>
  </si>
  <si>
    <t>Объем 200 мл. Применяется для автоматической калибровки в анализаторах ABL800. Для диагностики in vitro.Содержит K, Na, Ca, Cl, cGlu, cLac, буфер, рН 7,40, для калибровки рН электрода, электролитного и метаболитного электродов</t>
  </si>
  <si>
    <t>Калибровочный раствор 2-200 мл.</t>
  </si>
  <si>
    <t xml:space="preserve">Объем 200 мл. Применяется для автоматической калибровки в анализаторах ABL800. Для диагностики in vitro.Содержит K, Na, Ca, Cl, буфер, рН 6,9, для калибровки рН электрода, электролитного и метаболитного электродов. </t>
  </si>
  <si>
    <t>Раствор промывочный-600мл.</t>
  </si>
  <si>
    <t>Раствор промывочный-600мл. Для работы на анализаторе газов крови ABL800 FLEX</t>
  </si>
  <si>
    <t>Калибровочный раствор для ctHb</t>
  </si>
  <si>
    <t>Применяется для автоматической калибровки системы анализатора ABL700/800 по гемоглобину. 1 упак=4 ампулы по 2 мл.</t>
  </si>
  <si>
    <t>pH-электрод</t>
  </si>
  <si>
    <t>Цилиндрический корпус, внутри которого находится ионно-чувствительный элемент на pН для анализаторов серии ABL700/800.</t>
  </si>
  <si>
    <t>шт</t>
  </si>
  <si>
    <t>рСО2-электрод</t>
  </si>
  <si>
    <t>Цилиндрический корпус, внутри которого находится ионно-чувствительный элемент на pCO2 для анализаторов серии ABL700/800.</t>
  </si>
  <si>
    <t>рО2-электрод</t>
  </si>
  <si>
    <t>Цилиндрический корпус, внутри которого находится ионно-чувствительный элемент на pO2 для анализаторов серии ABL700/800.</t>
  </si>
  <si>
    <t>Референтный электрод</t>
  </si>
  <si>
    <t>Цилиндрический корпус, внутри которого находится ионно-чувствительный элемент сравнения для анализаторов серии ABL ABL700/800.</t>
  </si>
  <si>
    <t>лактатный электрод</t>
  </si>
  <si>
    <t>Цилиндрический корпус, внутри которого находится ионно-чувствительный элемент на Lactate для анализаторов серии ABL700/800.</t>
  </si>
  <si>
    <t>Мембраны для: референтного электрода</t>
  </si>
  <si>
    <t>Упаковка содержит 4 капсулы мембран из текстильного материала в электролитном растворе, содержащем буфер, неорганические соли. Применяется для работы анализаторов ABL700/800. Для диагностики in vitro.</t>
  </si>
  <si>
    <t>Мембраны для рО2-электрода</t>
  </si>
  <si>
    <t>Упаковка содержит 4 капсулы мембран из текстильного материала в электролитном растворе, содержащем буфер, неорганические соли. Ионоселективны на О2 ионы. Применяется для работы анализаторов ABL700/ABL800. Для диагностики in vitro.</t>
  </si>
  <si>
    <t>Мембраны для рCО2-электрода</t>
  </si>
  <si>
    <t>Упаковка содержит 4 капсулы мембран из текстильного материала в электролитном растворе, содержащем буфер, неорганические соли. Ионоселективны на СО2 ионы. Применяется для работы анализаторов ABL700/ABL800. Для диагностики in vitro.</t>
  </si>
  <si>
    <t>Мембраны для Ca-электрода</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</si>
  <si>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кальция. Применяется для работы анализаторов ABL700/ABL800. Для диагностики in vitro.</t>
  </si>
  <si>
    <t>Мембраны для Cl-электрода</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</si>
  <si>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хлора. Применяется для работы анализаторов ABL700/800. Для диагностики in vitro.</t>
  </si>
  <si>
    <t>Мембраны для K-электрода</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</si>
  <si>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калия. Применяется для работы анализаторов ABL700/800. Для диагностики in vitro.</t>
  </si>
  <si>
    <t>Мембраны для Na-электрода</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</si>
  <si>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натрия. Применяется для работы анализаторов ABL700/800. Для диагностики in vitro.</t>
  </si>
  <si>
    <t>Мембраны для глюкозного электрода</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</si>
  <si>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глюкозы. Применяется для работы анализаторов ABL700/800. Для диагностики in vitro.</t>
  </si>
  <si>
    <t>Мембраны для лактатного электрода</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</si>
  <si>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лактата. Применяется для работы анализаторов ABL700/800. Для диагностики in vitro.</t>
  </si>
  <si>
    <t>Баллон с калибровочным газом 1 (34 Бар)</t>
  </si>
  <si>
    <t>Газовый баллон, наполненный прецезионными трехкомпонентными газовыми смесями (19,8% О2, 5,6% СО2, азот), предназначенные для калибровки электродов рО2, рСО2 в анализаторах ABL800/ABL700. Давление 34 бар</t>
  </si>
  <si>
    <t>Баллон с калибровочным газом 2 (34 Бар)</t>
  </si>
  <si>
    <t>Газовый баллон, наполненный прецезионными двухкомпонентными газовыми смесями (11,2% СО2, азот), предназначенные для калибровки электродов рО2, рСО2 в анализаторах ABL800/ ABL 700. Давление 34 бар</t>
  </si>
  <si>
    <t xml:space="preserve">Годовой сервисный набор </t>
  </si>
  <si>
    <t>Включает в себя фильтры, прокладки, уплотнители, предназначенные для ежегодной замены в анализаторах серии ABL700/800</t>
  </si>
  <si>
    <t>Термобумага в рулонах. (8 штук)</t>
  </si>
  <si>
    <t>Применяется для работы термопринтера в анализаторах ABL700/800, 8 рулонов/упак.</t>
  </si>
  <si>
    <t>Гипохлорит-100мл.</t>
  </si>
  <si>
    <t xml:space="preserve">Объем 100 мл. Применяется для удаления белков в анализаторах ABL. Для диагностики in vitro. </t>
  </si>
  <si>
    <t>Ловушка сгустков для капилляров, № 250шт.</t>
  </si>
  <si>
    <t>Упаковка содержит 250 шт. пластиковых насадок на капилляры, предотвращающих попадание сгустков крови в анализатор  серии ABL800/ABL700</t>
  </si>
  <si>
    <t>Магнит для передвижения проволоки в капиллярах</t>
  </si>
  <si>
    <t>Магнит для капилляра в пластиковом корпусе в виде подковы, предназначенный для перемешивания пробы крови путем передвижения стального стержня внутри стеклянного капилляры</t>
  </si>
  <si>
    <t>Итого:</t>
  </si>
  <si>
    <t>Реагенты и расходные материалы для биохимического  анализатор белковых  фракций  MiniCap</t>
  </si>
  <si>
    <t>Набор для анализа белковых фракций сыворотки крови с разделением B1-B2  Protein 6/maxi/900 тестов +2 +30 С         (6х250мл)</t>
  </si>
  <si>
    <t xml:space="preserve"> Для работы на анализаторе  MINICAP. Готовый набор реагентов, предназначен для разделения белкых фракций сыворотки крови человека в щелочной среде (рН =9,9) на 6 подфракций и выделением В1-В2 зоны, методом капиллятного электорофереза.  Белки,  разделяются  в  кварцевых  капиллярах,  детектируются  прямым  методом  по поглощению  на длине  волны  200  нм. Исследование проводится в автоматическом режиме с получением белкового профиля в количественном и качественном диапазоне. Содержит: Буфер - Buffer (готов к использованию) 6 фл. по 250 мл , Промывающий раствор - Wash solution (концентрат) 3 фл., 25 мл ,Сегменты для разведения образцов - Reagent cups 3 уп., 125 штук, Фильтры 3 шт, в инд.упак., Контейнеры для использованных сегментов.  </t>
  </si>
  <si>
    <t>набор</t>
  </si>
  <si>
    <t xml:space="preserve">Буфер для разведения белков 700 мл ,2-30С 250,0 </t>
  </si>
  <si>
    <t xml:space="preserve"> Для работы на анализаторе  MINICAP.Готовый раствор буфера для капиллярного электрофореза белковых фракций. Объем 250 мл, со значением рН = 9.9 ± 0.5</t>
  </si>
  <si>
    <t>Сегмeнты разведения образцов REAGENT CUPS (3 x 125)    +2 +30 С</t>
  </si>
  <si>
    <t xml:space="preserve"> Для работы на анализаторе  MINICAP. Одноразовые, белые, пластиковые сегменты для разведения и миграции образцов в автоматической системе капиллярного электрофореза. Каждый сегмент предназначен для одновременного разведения двух образцов.</t>
  </si>
  <si>
    <t xml:space="preserve">Раствор CAPICLEAN из комплекта Система капиллярного электрофореза </t>
  </si>
  <si>
    <t xml:space="preserve"> Для работы на анализаторе  MINICAP. Концентрированный промывающий раствор CAPICLEAN, для еженедельной промывки пробозаборника и капилляров на системе капиллярного электрофореза, объем 25 мл.</t>
  </si>
  <si>
    <t xml:space="preserve">Контрольная сыворотка для анализа белковых фракций норма 5x1 мл  +2 +8С </t>
  </si>
  <si>
    <t xml:space="preserve"> Для работы на анализаторе  MINICAP. Контрольная сыворотка НОРМА, объем 5х1 мл. Сыворотка находится в стабильной лиофилизированной форме.  Предназначена  для  контроля  качества  количественного  анализа  белковых фракций сыворотки,  липопротеинов,  холестерина  и  аполипопротеинов  в  методиках  на системе капиллярного электрофореза и на анализаторе в гелях агарозы. Данная сыворотка также используется в качестве маркера при идентификации различных изоферментов, разделенных методом электрофореза.</t>
  </si>
  <si>
    <t>Набор для определения фракций гемоглобина в крови Hemoglobin 200 тестов (2х250 мл)</t>
  </si>
  <si>
    <t xml:space="preserve"> Для работы на анализаторе  MINICAP.  Готовый набор реагентов для определения фракций гемоглобина в крови методом капиллярного электрофореза. Набор расчитан на 200 тестов (2х250 мл). Разделение нормального гемоглобина (F, A и А2) и определение основных вариантов гемоглобина (особенно S, C, E или D), методом капиллярного электрофореза в щелочном буфере (рН 9,4).</t>
  </si>
  <si>
    <t xml:space="preserve">Буфер для разведения гемоглобина Hemoglobin Buffer 250 мл </t>
  </si>
  <si>
    <t xml:space="preserve"> Для работы на анализаторе  MINICAP. Готовый к использованию буфер для разведения гемоглобина на системе капиллярного электрофореза, объем 1х250 мл</t>
  </si>
  <si>
    <t xml:space="preserve">HbA2 контроль норма  для капиллярного электрофореза </t>
  </si>
  <si>
    <t xml:space="preserve"> Для работы на анализаторе  MINICAP. Контроль нормального Hb A2 получен из пула образцов человеческой крови. Контроль стабилизирован лиофильным высушиванием. Предназначен для контроля качества количественного определения гемоглобина А2 и для контроля миграции профиля гемоглобина на системе капиллярного электрофореза</t>
  </si>
  <si>
    <t xml:space="preserve">HbA2 контроль патология  для капиллярного электрофореза </t>
  </si>
  <si>
    <t xml:space="preserve"> Для работы на анализаторе  MINICAP.Контрольная сыворотка Hb A2  Патология получена из пула образцов человеческой крови. Контроль стабилизирован лиофильным высушиванием. Предназначен для контроля качества количественного определения гемоглобина А2  на системе капиллярного электрофореза</t>
  </si>
  <si>
    <t>Раствор для разведения пробы Fluidil  из комплекта Система капиллярного электрофореза (5 мл) +15 +30 C</t>
  </si>
  <si>
    <t xml:space="preserve"> Для работы на анализаторе  MINICAP. Раствор для разведения пробы Fluidil  из комплекта Система капиллярного электрофореза MINICAP (1х5 мл) +15 +30 C, Sebia   </t>
  </si>
  <si>
    <t>Реагенты и расходные материалы для определения группы  и резус  фактора  крови</t>
  </si>
  <si>
    <t xml:space="preserve">Кассеты для определение резус фактора и группы  крови прямой и обратной реакции </t>
  </si>
  <si>
    <t>ABO Rh-D/кассета для определения групп крови прямой и обратной реакцией (анти-А/анти-В/анти-D(анти-RH1)/контроль/разбавитель для пробы обр. реак), 6 пробирочные кассеты содержащие стеклянные шарики и реактив. 400шт/у</t>
  </si>
  <si>
    <t>Кассеты полиспецифические античеловеческий иммуноглобулин  для скрининга антител</t>
  </si>
  <si>
    <t>Анти-IgG, -C3d, полиспецифичная кассета для выявления связанных с эритроцитами молекул IgG или комплемента. Состоит из 6 колонок, содержащих антитела к глобулину человека Анти-IgG, -C3d. В качестве фильтра для эритроцитов содержит стеклянные шарики. 400шт/уп.</t>
  </si>
  <si>
    <t>Стандыртые эритроциты для перекрестного метода определения гпуппы крови , Affirmagen 2x3,0 (A1,B)</t>
  </si>
  <si>
    <t xml:space="preserve">3% Аффирмаджен (3% Affirmagen), 2x3мл. Набор из двух флаконов (один с А1- эритроцитами, второй - с В-клетками). Каждый флакон содержит 3%-ю суспензию полученных от нескольких доноров Rh- отрицательных (D-, С, Е) эритроцитов в растворе низкой ионной силы и используются в качестве реактивов для системы с целью обнаружения в образцах пациентов и доноров антител ожидаемой группы крови </t>
  </si>
  <si>
    <t xml:space="preserve">Стандартные эритроциты  для поиска антител 0,8%  Surgiccreen 3x10 ml </t>
  </si>
  <si>
    <t>Трехкомпонентный набор для выявления неожидаемых антител. В каждом из флаконов содержится 0,8%-я суспензия эритроцитов группы 0 отдельных доноров в растворе низкой ионной силы. Антигены, присутствующие на поверхности эритроцитов каждого из реагентов, указаны на прилагаемой карточке антигенного профиля</t>
  </si>
  <si>
    <t>Кассеты для определения  Келл фенотипа</t>
  </si>
  <si>
    <t>Кассета для определения групп крови по системе Rh/К состоит из 6 колонок: по одной содержащие антитела к антигенам C/Е/c/e/K/ и контрольный реактив, (100кассет)</t>
  </si>
  <si>
    <t xml:space="preserve">Эритротест – цоликлоны Анти А 10 мл </t>
  </si>
  <si>
    <t xml:space="preserve"> Эритротест-цоликлоны Анти-А 10мл-№10</t>
  </si>
  <si>
    <t xml:space="preserve">Эритротест – цоликлоны Анти В 10 мл </t>
  </si>
  <si>
    <t>Эритротест-цоликлоны Анти-В 10мл- №10</t>
  </si>
  <si>
    <t xml:space="preserve">Эритротест – цоликлоны Анти АВ 5 мл </t>
  </si>
  <si>
    <t>Эритротест-цоликлоныАнти-АВ 5мл-№10</t>
  </si>
  <si>
    <t xml:space="preserve">Реагенты и расходные материалы гематологическому анализатору  DERUI  6800 </t>
  </si>
  <si>
    <t>Дилюент BF</t>
  </si>
  <si>
    <t>Объем: 20 л,  для работы на гематологическом анализаторе  DERUI  6800 
Назначение: применяется для разбавления образцов
Принцип метода: При наличии соответствующих осмотического давления и проводимости, сохраняется
целостность первоначального объема клеток крови в определенный период времени, чтобы гарантировать
доступ к величине пульса, соответствующего объему клетки.
Состав: содиум сульфат, калия хлорид, натрия дигидрофосфат, калия дигидроортофосфат
Условия хранения и срок годности: герметично - при температуре от 2 до 30 оС в темном месте в течение 12
месяцев; открытую емкость - при температуре от 2 до 30 оС в темном месте в течение 60 дней.
Для анализаторов: автоматических гематологических анализаторов DIRUI серии BF.</t>
  </si>
  <si>
    <t>Лизирующий реагент BF-6500 (SLS-I)</t>
  </si>
  <si>
    <t>Объем: 500 мл,для работы на гематологическом анализаторе  DERUI  6800
Назначение: применяется для растворения красных кровяных клеток (эритроцитов), обнаружения
содержания белых кровяных клеток (лейкоцитов), базофилов и гемаглобина.
Принцип метода: основная функция – растворение мембран эритроцитов, высвобождение гемоглобина из
эритроцитов, уменьшение числа лейкоцитов за исключением базофилов.
Состав: катионные поверхностно-активные вещества.
Условия хранения и срок годности: герметично - при температуре от 2 до 30 оС в темном месте в течение 12
Технические характеристики
месяцев; открытую емкость - при температуре от 2 до 30 оС в темном месте в течение 60 дней.
Для анализаторов: автоматических гематологических анализаторов DIRUI BF-6500, BF-6800.</t>
  </si>
  <si>
    <t>флакон</t>
  </si>
  <si>
    <t>Лизирующий реагент «DIRUI» BF-FDO</t>
  </si>
  <si>
    <t>Объем: 5 л, для работы на гематологическом анализаторе  DERUI  6800
Назначение: применяется для растворения красных кровяных клеток (эритроцитов), окрашивания клеток,
обнаружения содержания лимфоцитов, моноцитов, эозинофилов и нейтрофилов.
Принцип метода: анализатор может провести соответствующую операцию автоматически: разбавить часть
образца цельной крови с помощью раствора BF-FDO, добавить раствор BF-FDT после лизирования клеток.
После начального периода реакции данные по числу и уровню лейкоцитов могут быть получены посредством
лазерной технологии разброса и технологии проточной цитометрии.
Состав: неионногенные поверхностно-активные вещества
Условия хранения и срок годности: герметично - при температуре от 2 до 30 оС в темном месте в течение 12
месяцев; открытую емкость - при температуре от 2 до 30 оС в темном месте в течение 60 дней.
Для анализаторов: автоматических гематологических анализаторов DIRUI серии BF.</t>
  </si>
  <si>
    <t>Лизирующий реагент «DIRUI» BF-FDT</t>
  </si>
  <si>
    <t>Объем: 500 мл,для работы на гематологическом анализаторе  DERUI  6800
Назначение: применяется для растворения красных кровяных клеток (эритроцитов), окрашивания клеток,
обнаружения содержания лимфоцитов, моноцитов, эозинофилов и нейтрофилов.
Принцип метода: анализатор может провести соответствующую операцию автоматически: разбавить часть
образца цельной крови с помощью раствора BF-FDO, добавить раствор BF-FDT после лизирования клеток.
После начального периода реакции данные по числу и уровню лейкоцитов могут быть получены посредством
лазерной технологии разброса и технологии проточной цитометрии.
Состав: положительные ионные поверхностно-активные вещества и неионногенные поверхностно-активные
вещества
Условия хранения и срок годности: герметично - при температуре от 2 до 30 оС в темном месте в течение 12
месяцев; открытую емкость - при температуре от 2 до 30 оС в темном месте в течение 60 дней.</t>
  </si>
  <si>
    <t>Детергент BF</t>
  </si>
  <si>
    <t>Объем: 500 мл, для работы на гематологическом анализаторе  DERUI  6800. Назначение: применяется для очистки анализатора, предотвращает накопление белка.
Принцип метода: удаляет лизис, клетки и остатки белков в анализаторе.
Состав: натрия гипохлорит
Условия хранения и срок годности: герметично - при температуре от 2 до 30 оС в темном месте в течение 12
месяцев; открытую емкость - при температуре от 2 до 30 оС в темном месте в течение 30 дней.
Для анализаторов: автоматических гематологических анализаторов DIRUI BF-6500, BF-6800.</t>
  </si>
  <si>
    <t>Control for Automatic Hematology Analyzer (5-Part)LEVEL1</t>
  </si>
  <si>
    <t xml:space="preserve">флаконы по 2,5 мл. для работы на гематологическом анализаторе  DERUI  6800
Используется для контроля определяемых значений по низкому уровню.
Важно:
1. Реагент должен применяться при температуре от 15 до 30 оС.
2. Исключить контакт с кожей и глазами. Промыть водой, если раствор попал на кожу. Промыть большим количеством воды, если раствор попал в глаза, рекомендуется обратиться за медицинской помощью. Если раствор случайно был проглочен, необходимо незамедлительно обратиться к врачу. 
3. Продукт является кислотным.
</t>
  </si>
  <si>
    <t>Control for Automatic Hematology Analyzer(5-Part)LEVEL2</t>
  </si>
  <si>
    <t xml:space="preserve">флаконы по 2,5 мл.для работы на гематологическом анализаторе  DERUI  6800. Используется для контроля определяемых значений по среднему уровню
Важно:
1. Реагент должен применяться при температуре от 15 до 30 оС.
2. Исключить контакт с кожей и глазами. Промыть водой, если раствор попал на кожу. Промыть большим количеством воды, если раствор попал в глаза, рекомендуется обратиться за медицинской помощью. Если раствор случайно был проглочен, необходимо незамедлительно обратиться к врачу. 
3. Продукт является кислотным.
</t>
  </si>
  <si>
    <t>Control for Automatic Hematology Analyzer(5-Part)LEVEL3</t>
  </si>
  <si>
    <t xml:space="preserve">флаконы по 2,5 мл.для работы на гематологическом анализаторе  DERUI  6800. Используется для контроля определяемых значений по высокому уровню.
Важно:
1. Реагент должен применяться при температуре от 15 до 30 оС.
2. Исключить контакт с кожей и глазами. Промыть водой, если раствор попал на кожу. Промыть большим количеством воды, если раствор попал в глаза, рекомендуется обратиться за медицинской помощью. Если раствор случайно был проглочен, необходимо незамедлительно обратиться к врачу. 
3. Продукт является кислотным.
</t>
  </si>
  <si>
    <t>Реагенты и расходные материалы на ализатор осадка мочи FUS -2000</t>
  </si>
  <si>
    <t>Жидкость обжимающая (Sheath)</t>
  </si>
  <si>
    <t>Данный реагент используется только в in vitro диагностике для работы на анализаторе осадка мочи FUS-2000 . Обжимающая жидкость ограничивает проточную пробу мочи с образованием плоскостной проточной струи. Для этих целей допускается использование только реагента компании DIRUI. 
Фасовка:
5 л , 10 л , 20 л.
Состав:
Фосфатный буфер 0,02 моль/л
Натрия хлорид 0.9%
ЭДТА 0.2%
Неионный детергент 0.2%
рН ~ 7.5 ± 0.20 при (25±1)ºC.</t>
  </si>
  <si>
    <t>Фокусирующая жидкость (Focus)</t>
  </si>
  <si>
    <t>Фокусирующая жидкость используется только в in vitro диагностике для работы на анализаторе осадка мочи FUS-2000 . Для анализатора осадка мочи FUS-2000 допускается использование только реагентов компании DIRUI. Реагент используется для ежедневной проверки фокусировки FUS-2000.
Фасовка:
125 мл 
Состав:
Контрольная кровь (искусств.) 0.0015%, (Латексные частицы с красителем оксидом железа), Трис буфер 0.02 моль/л, рН ~ 7.10 ± 0.2 при (25±1)ºС</t>
  </si>
  <si>
    <t>Контроль отрицательный (Negative Control)</t>
  </si>
  <si>
    <t>Отрицательный контроль используется только в in vitro диагностике для работы на анализаторе осадка мочи FUS-2000 . Для анализатора осадка мочи FUS-2000 допускается использование только реагентов компании DIRUI. Контроли используются для легкой настройки и проверки калибровки анализатора. Положительные контроли дают патологические результаты, отрицательные – норму. Контроль работы анализатора должен проводиться ежедневно перед началом работы.
Фасовка:
125 мл
Состав:
Трис буфер 0.02 моль/л, рН ~ 7.10 ± 0.2 при 25±1ºС</t>
  </si>
  <si>
    <t>Контроль положительный (Positive Control)</t>
  </si>
  <si>
    <t>Положительный контроль используется только в in vitro диагностике для работы на анализаторе осадка мочи FUS-2000 . Для анализатора осадка мочи FUS-2000 допускается использование только реагентов компании DIRUI.Контроли используются для легкой настройки и проверки калибровки анализатора. Положительные контроли дают патологические результаты, отрицательные – норму. Контроль качества работы анализатора должен проводиться ежедневно перед началом работы.
Фасовка:
125 мл
Состав:
Контрольная кровь (искусств.) 0.002%
(Латексные частицы с красителем оксидом железа)
Трис буфер 0.02 моль/л
рН ~ 7.10 ± 0.2 при (25±1)ºС</t>
  </si>
  <si>
    <t>Детергент (Detergent)</t>
  </si>
  <si>
    <t>Данный детергент используется только в in vitro диагностике для промывки и очистки системы трубок и проточной ячейки анализатора осадка мочи FUS-2000 . Для очистки анализатора осадка мочи FUS-2000 допускается использование только детергента компании DIRUI. 
Фасовка:
500 мл 
Состав:
Натрия гипохлорит (NaClO) 4%
(водный раствор)
рН ~ 12.10±0.50 при (25±1)ºC.</t>
  </si>
  <si>
    <t>Стандартный раствор (Standard solution)</t>
  </si>
  <si>
    <t xml:space="preserve">Стандартный раствор используется только в in vitro диагностике для калибровки анализатора осадка мочи FUS-2000 . Для анализатора осадка мочи FUS-2000 допускается использование только реагентов компании DIRUI. Калибровка анализатора должна поводиться не реже одного раза в месяц.
Фасовка:
125 мл
Состав:
Контрольная кровь (искусств.) 0.018%
(Латексные частицы с красителем оксидом железа)
Трис буфер 0.02 моль/л
рН ~ 7.10 ± 0.2 при (25±1)ºС
Стандартный раствор используется только в in vitro диагностике для калибровки анализатора осадка мочи FUS-2000 . Для анализатора осадка мочи FUS-2000 допускается использование только реагентов компании DIRUI. Калибровка анализатора должна поводиться не реже одного раза в месяц.
Фасовка:
125 мл
Состав:
Контрольная кровь (искусств.) 0.018%
(Латексные частицы с красителем оксидом железа)
Трис буфер 0.02 моль/л
рН ~ 7.10 ± 0.2 при (25±1)ºС
</t>
  </si>
  <si>
    <t>Контроль мочи отрицательный (Urinalysis Control Negative)</t>
  </si>
  <si>
    <t>Контрольные растворы (далее – контроли) используются для контроля качества мочевых полосок и анализаторов. Контроли обеспечивают проведение контроля качества по 13 параметрам, включая Глюкозу, Билирубин, Кетоны, Удельный вес, Кровь, рН, Белок, Уробилиноген, Нитриты, Лейкоциты, Микроальбумин, Креатинин, Кальций. Фасовка: 4 х 8 мл,  1х 8 мл</t>
  </si>
  <si>
    <t>Контроль мочи положительный (Urinalysis Control Positive)</t>
  </si>
  <si>
    <t>Полоски (Strips)</t>
  </si>
  <si>
    <t>Полоски для анализа мочи Н14-Са предназначены для качественного и полуколичественного анализа мочи FUS-2000 на уробилиноген, билирубин, кетоны (ацетоуксусную кислоту), кровь, белок, нитриты, лейкоциты, глюкозу, удельный вес (плотность), рН, аскорбиновую кислоту, микроальбумин, креатинин и кальций.</t>
  </si>
  <si>
    <t>ИМП, посуда, реагенты</t>
  </si>
  <si>
    <t>Контйнер лабораторный для взятия проб, стер., п/п, 125 мл.,</t>
  </si>
  <si>
    <t>Контйнер  стерильный, п/п, 125 мл., с завинч. крышкой в инд. Упаковке, матовое окошко для индетификации, наличие удостоверение качества, сертификат соответствия.</t>
  </si>
  <si>
    <t xml:space="preserve">РФМК-тест в плазме крови 400 опр. </t>
  </si>
  <si>
    <t>Набор реагентов для определения растворимых фибрин-мономерных комплексов (РФМК) в плазме крови человена о-фенантролиновым методом</t>
  </si>
  <si>
    <t>Микробиологическая лаборатория</t>
  </si>
  <si>
    <t xml:space="preserve">Инкубационные флаконы для определения  в педиатрических (малых) образцах стерильности крови </t>
  </si>
  <si>
    <t>Всего:</t>
  </si>
  <si>
    <t>Пластиковые флаконы с питательной средой и сорбентом для культивирования аэробов из образцов детской крови образцов малого объема</t>
  </si>
  <si>
    <t>Сыворотка диагностическая  сальмонеллезная О-поливалентная редких групп</t>
  </si>
  <si>
    <t>порошок сухой, № 10</t>
  </si>
  <si>
    <t>Сыворотка менингококковая группа А</t>
  </si>
  <si>
    <t>порошок сухой,1,0мл №5</t>
  </si>
  <si>
    <t>Сыворотка менингококковая группа В</t>
  </si>
  <si>
    <t>Сыворотка менингококковая группа С</t>
  </si>
  <si>
    <t>порошок сухой, 1,0 мл №5</t>
  </si>
  <si>
    <t>Самозаполняющийся шприц PICO70 для пункции артерии. Шприцы PIСO с сухим гепарином для взятия артериальной крови объёмом 1,5 мл и размерами игл 23 G*16mm №100 В одной упаковке 100 шт. гепаринизированных, сбалансированных по электролитам шприцев. Концентрация литиевого сухого гепарина 60 МЕ (международных единиц). Сбалансированный по электролитам гепарин нанесен на целлюлозные волокна. Объем пробы 0,3-1,5 мл.</t>
  </si>
  <si>
    <t>ТОО "МПК Кристал"</t>
  </si>
  <si>
    <t>ТОО "AG Medical Company"</t>
  </si>
  <si>
    <t>ТОО НПФ "Медиленд"</t>
  </si>
  <si>
    <t>ТОО ТриМедика</t>
  </si>
  <si>
    <t>ТОО "LabTest Diagnostics"</t>
  </si>
  <si>
    <t>ТОО "МухСад"</t>
  </si>
  <si>
    <t>ИП "Носевич Л.А."</t>
  </si>
  <si>
    <t>ИП "Anoris"</t>
  </si>
  <si>
    <t>ТОО "Диамед"</t>
  </si>
  <si>
    <t>ТОО "ABDA development"</t>
  </si>
  <si>
    <t>ТОО "Парангон"</t>
  </si>
  <si>
    <t>ТОО "Мелиор LTD"</t>
  </si>
  <si>
    <t>ТОО "Дельрус РК"</t>
  </si>
  <si>
    <t>Участники</t>
  </si>
  <si>
    <t>1</t>
  </si>
  <si>
    <t>2</t>
  </si>
  <si>
    <t>3</t>
  </si>
  <si>
    <t>4</t>
  </si>
  <si>
    <t>5</t>
  </si>
  <si>
    <t>6</t>
  </si>
  <si>
    <t>7</t>
  </si>
  <si>
    <t>8</t>
  </si>
  <si>
    <t>9</t>
  </si>
  <si>
    <t>10</t>
  </si>
  <si>
    <t>11</t>
  </si>
  <si>
    <t>12</t>
  </si>
  <si>
    <t>г.Алматы</t>
  </si>
  <si>
    <t>1. Наименование  и  адрес  Заказчика: Коммунальное государственное предприятие на праве хозяйственного ведения   «Детская городская клиническая больница №2» Управления общественного здоровья города  Алматы, адрес: г.Алматы , микрорайон 2, дом 54.</t>
  </si>
  <si>
    <t xml:space="preserve">2. Краткое описание и цена закупаемых товаров: </t>
  </si>
  <si>
    <t>Протокол итогов
о проведении закупа изделия медицинского назначения 
      способом запроса ценовых предложений на 2020 год</t>
  </si>
  <si>
    <t xml:space="preserve">                                       </t>
  </si>
  <si>
    <t>Победитель</t>
  </si>
  <si>
    <t>Ед. изм.</t>
  </si>
  <si>
    <t xml:space="preserve">     3.</t>
  </si>
  <si>
    <t>     Дата и время представления ценового предложения:</t>
  </si>
  <si>
    <t>5.</t>
  </si>
  <si>
    <r>
      <t xml:space="preserve">Наименование и местонахождение потенциального поставщика, с которым предполагается заключить договор закупа </t>
    </r>
    <r>
      <rPr>
        <b/>
        <sz val="10"/>
        <color theme="1"/>
        <rFont val="Times New Roman"/>
        <family val="1"/>
        <charset val="204"/>
      </rPr>
      <t>медицинских изделий</t>
    </r>
    <r>
      <rPr>
        <b/>
        <sz val="10"/>
        <color rgb="FF000000"/>
        <rFont val="Times New Roman"/>
        <family val="1"/>
        <charset val="204"/>
      </rPr>
      <t>, и цена такого договора:</t>
    </r>
  </si>
  <si>
    <t>6.</t>
  </si>
  <si>
    <t xml:space="preserve"> Наименование потенциальных поставщиков, присутствовавших при процедуре вскрытия конвертов с ценовыми предложениями:</t>
  </si>
  <si>
    <t xml:space="preserve">           Отсутствует.</t>
  </si>
  <si>
    <t>8.</t>
  </si>
  <si>
    <t>Комиссия  в составе:</t>
  </si>
  <si>
    <t>Рабандияров М.Р.  (главный врач) – председатель комиссии______________</t>
  </si>
  <si>
    <t>Асанова Н.У. - (Заместитель гл. врача по лечебному вопросу) – заместитель председателя________________</t>
  </si>
  <si>
    <t xml:space="preserve">Минбарханова А.Ж. (юрист) –  член комиссии___________________             </t>
  </si>
  <si>
    <t xml:space="preserve">Назаренко Н.Н.  (провизор) – член комиссии______________ </t>
  </si>
  <si>
    <t>Секретать комиссии: Акылбаев Д.Б. –  (специалист по государственным закупкам) ________________</t>
  </si>
  <si>
    <r>
      <t xml:space="preserve">   – </t>
    </r>
    <r>
      <rPr>
        <sz val="10"/>
        <color theme="1"/>
        <rFont val="Times New Roman"/>
        <family val="1"/>
        <charset val="204"/>
      </rPr>
      <t>ТОО  «МПК Кристал»</t>
    </r>
    <r>
      <rPr>
        <sz val="10"/>
        <color rgb="FF000000"/>
        <rFont val="Times New Roman"/>
        <family val="1"/>
        <charset val="204"/>
      </rPr>
      <t>, 30.04.2020 г., в 12:05;</t>
    </r>
  </si>
  <si>
    <t xml:space="preserve">   – ТОО  «AG Medical Company», 30.04.2020 г., в 10:58;</t>
  </si>
  <si>
    <t xml:space="preserve">  -- ТОО НПФ «Медиленд»,  30.04.2020 г., в 13:46;</t>
  </si>
  <si>
    <t xml:space="preserve">  -- ТОО «ТриМедика»,  04.05.2020 г., в 12:00;</t>
  </si>
  <si>
    <t xml:space="preserve">  -- ТОО «LabTest Diagnostics»,  04.05.2020 г., в 11:45;</t>
  </si>
  <si>
    <t xml:space="preserve">  -- ТОО «МухСад»,  06.05.2020 г., в 15:05;</t>
  </si>
  <si>
    <t xml:space="preserve">  -- ИП «Носевич Л.А.»,  29.04.2020 г., в 11:36;</t>
  </si>
  <si>
    <t xml:space="preserve">  -- ИП «ANORIS»,  29.04.2020 г., в 11:33;</t>
  </si>
  <si>
    <t xml:space="preserve">  -- ТОО «Диамед»,  29.04.2020 г., в 09:46;</t>
  </si>
  <si>
    <t xml:space="preserve">  -- ТОО «ABDA development»,  29.04.2020 г., в 09:48;</t>
  </si>
  <si>
    <t xml:space="preserve">  -- ТОО «Парангон»,  29.04.2020 г., в 12:23;</t>
  </si>
  <si>
    <t xml:space="preserve">  -- ТОО «Мелиор LTD»,  06.05.2020 г., в 14:25;</t>
  </si>
  <si>
    <t xml:space="preserve">  -- ТОО «Дельрус РК»,  06.05.2020 г., в 15:05;</t>
  </si>
  <si>
    <t xml:space="preserve">     4.  Согласна Главе 10 п.112 (В случаях представления одинаковых ценовых предложений, победителем признается потенциальный поставщик, первым                                      представивший ценовое предложение)   -  отсутствует.</t>
  </si>
  <si>
    <t>9.</t>
  </si>
  <si>
    <r>
      <t xml:space="preserve">    7.  Отклоненные заявки: 
         </t>
    </r>
    <r>
      <rPr>
        <sz val="10"/>
        <color theme="1"/>
        <rFont val="Times New Roman"/>
        <family val="1"/>
        <charset val="204"/>
      </rPr>
      <t>- ТОО «ТриМедика» - лот № 6 - несоответствие с технической спецификации Заказчика.</t>
    </r>
    <r>
      <rPr>
        <b/>
        <sz val="10"/>
        <color theme="1"/>
        <rFont val="Times New Roman"/>
        <family val="1"/>
        <charset val="204"/>
      </rPr>
      <t xml:space="preserve">
</t>
    </r>
    <r>
      <rPr>
        <sz val="10"/>
        <color theme="1"/>
        <rFont val="Times New Roman"/>
        <family val="1"/>
        <charset val="204"/>
      </rPr>
      <t xml:space="preserve">         - ТОО «LabTest Diagnostics» - лот № 6 - несоответствие с технической спецификации Заказчика.</t>
    </r>
  </si>
  <si>
    <r>
      <t xml:space="preserve"> – </t>
    </r>
    <r>
      <rPr>
        <sz val="10"/>
        <color theme="1"/>
        <rFont val="Times New Roman"/>
        <family val="1"/>
        <charset val="204"/>
      </rPr>
      <t>ТОО «AG Medical Company»</t>
    </r>
    <r>
      <rPr>
        <sz val="10"/>
        <color rgb="FF000000"/>
        <rFont val="Times New Roman"/>
        <family val="1"/>
        <charset val="204"/>
      </rPr>
      <t xml:space="preserve">, БИН 040440007612, 050042, Республика Казахстан, г.Алматы, ул. Пятницкого, 79 А. Тел: 8 (727) 250-17-88, 250-14-88
                  – Цена договора:  </t>
    </r>
    <r>
      <rPr>
        <b/>
        <sz val="10"/>
        <color theme="1"/>
        <rFont val="Times New Roman"/>
        <family val="1"/>
        <charset val="204"/>
      </rPr>
      <t xml:space="preserve">70 900,00 </t>
    </r>
    <r>
      <rPr>
        <sz val="10"/>
        <color theme="1"/>
        <rFont val="Times New Roman"/>
        <family val="1"/>
        <charset val="204"/>
      </rPr>
      <t>тенге.</t>
    </r>
    <r>
      <rPr>
        <sz val="10"/>
        <color rgb="FF000000"/>
        <rFont val="Times New Roman"/>
        <family val="1"/>
        <charset val="204"/>
      </rPr>
      <t xml:space="preserve">
</t>
    </r>
  </si>
  <si>
    <r>
      <t xml:space="preserve"> – </t>
    </r>
    <r>
      <rPr>
        <sz val="10"/>
        <color theme="1"/>
        <rFont val="Times New Roman"/>
        <family val="1"/>
        <charset val="204"/>
      </rPr>
      <t>ТОО НПФ «Медилэнд»</t>
    </r>
    <r>
      <rPr>
        <sz val="10"/>
        <color rgb="FF000000"/>
        <rFont val="Times New Roman"/>
        <family val="1"/>
        <charset val="204"/>
      </rPr>
      <t xml:space="preserve">, БИН 930140000809, 050061,  Республика Казахстан, г.Алматы, пр.Райымбек, 417А н.п.1. Тел: 8 (727) 222-00-56.
                  – Цена договора:  </t>
    </r>
    <r>
      <rPr>
        <b/>
        <sz val="10"/>
        <color theme="1"/>
        <rFont val="Times New Roman"/>
        <family val="1"/>
        <charset val="204"/>
      </rPr>
      <t xml:space="preserve">2 338 208,00 </t>
    </r>
    <r>
      <rPr>
        <sz val="10"/>
        <color theme="1"/>
        <rFont val="Times New Roman"/>
        <family val="1"/>
        <charset val="204"/>
      </rPr>
      <t>тенге.</t>
    </r>
    <r>
      <rPr>
        <sz val="10"/>
        <color rgb="FF000000"/>
        <rFont val="Times New Roman"/>
        <family val="1"/>
        <charset val="204"/>
      </rPr>
      <t xml:space="preserve">
</t>
    </r>
  </si>
  <si>
    <r>
      <t xml:space="preserve">          – </t>
    </r>
    <r>
      <rPr>
        <sz val="10"/>
        <color theme="1"/>
        <rFont val="Times New Roman"/>
        <family val="1"/>
        <charset val="204"/>
      </rPr>
      <t>ТОО «МПК Кристал»</t>
    </r>
    <r>
      <rPr>
        <sz val="10"/>
        <color rgb="FF000000"/>
        <rFont val="Times New Roman"/>
        <family val="1"/>
        <charset val="204"/>
      </rPr>
      <t xml:space="preserve">, БИН 060140001309, 050000, Республика Казахстан, г.Алматы, Микрорайон Жетысу 3, 25, Блок Б. тел. +7 (727) 329 41 23
                            – Цена договора:  </t>
    </r>
    <r>
      <rPr>
        <b/>
        <sz val="10"/>
        <color theme="1"/>
        <rFont val="Times New Roman"/>
        <family val="1"/>
        <charset val="204"/>
      </rPr>
      <t xml:space="preserve">581 250,00 </t>
    </r>
    <r>
      <rPr>
        <sz val="10"/>
        <color theme="1"/>
        <rFont val="Times New Roman"/>
        <family val="1"/>
        <charset val="204"/>
      </rPr>
      <t>тенге.</t>
    </r>
    <r>
      <rPr>
        <sz val="10"/>
        <color rgb="FF000000"/>
        <rFont val="Times New Roman"/>
        <family val="1"/>
        <charset val="204"/>
      </rPr>
      <t xml:space="preserve">
</t>
    </r>
  </si>
  <si>
    <t>ТОО НПФ "Медилэнд"</t>
  </si>
  <si>
    <r>
      <t xml:space="preserve">           --  ТОО «LabTest Diagnostics», БИН 131040012349, 050028, Республика Казахстан, г.Алматы, ул.Земнухова 19а, Тел: +7 (727) 329 05 31
                            – Цена договора: </t>
    </r>
    <r>
      <rPr>
        <b/>
        <sz val="10"/>
        <rFont val="Times New Roman"/>
        <family val="1"/>
        <charset val="204"/>
      </rPr>
      <t>1 036 000,00</t>
    </r>
    <r>
      <rPr>
        <sz val="10"/>
        <rFont val="Times New Roman"/>
        <family val="1"/>
        <charset val="204"/>
      </rPr>
      <t xml:space="preserve"> тенге.
</t>
    </r>
  </si>
  <si>
    <r>
      <t xml:space="preserve">          – </t>
    </r>
    <r>
      <rPr>
        <sz val="10"/>
        <color theme="1"/>
        <rFont val="Times New Roman"/>
        <family val="1"/>
        <charset val="204"/>
      </rPr>
      <t>ТОО «МухСад»</t>
    </r>
    <r>
      <rPr>
        <sz val="10"/>
        <color rgb="FF000000"/>
        <rFont val="Times New Roman"/>
        <family val="1"/>
        <charset val="204"/>
      </rPr>
      <t xml:space="preserve">, БИН 091240008000, 050034, Республика Казахстан, г.Алматы, ул. Бродского, дом № 34/1. тел. +7 (727) 253 00 07.
                            – Цена договора:  </t>
    </r>
    <r>
      <rPr>
        <b/>
        <sz val="10"/>
        <color rgb="FF000000"/>
        <rFont val="Times New Roman"/>
        <family val="1"/>
        <charset val="204"/>
      </rPr>
      <t>125 550</t>
    </r>
    <r>
      <rPr>
        <b/>
        <sz val="10"/>
        <color theme="1"/>
        <rFont val="Times New Roman"/>
        <family val="1"/>
        <charset val="204"/>
      </rPr>
      <t xml:space="preserve">,00 </t>
    </r>
    <r>
      <rPr>
        <sz val="10"/>
        <color theme="1"/>
        <rFont val="Times New Roman"/>
        <family val="1"/>
        <charset val="204"/>
      </rPr>
      <t>тенге.</t>
    </r>
    <r>
      <rPr>
        <sz val="10"/>
        <color rgb="FF000000"/>
        <rFont val="Times New Roman"/>
        <family val="1"/>
        <charset val="204"/>
      </rPr>
      <t xml:space="preserve">
</t>
    </r>
  </si>
  <si>
    <r>
      <t xml:space="preserve">          – </t>
    </r>
    <r>
      <rPr>
        <sz val="10"/>
        <color theme="1"/>
        <rFont val="Times New Roman"/>
        <family val="1"/>
        <charset val="204"/>
      </rPr>
      <t>ИП «Носевич Л.А.»</t>
    </r>
    <r>
      <rPr>
        <sz val="10"/>
        <color rgb="FF000000"/>
        <rFont val="Times New Roman"/>
        <family val="1"/>
        <charset val="204"/>
      </rPr>
      <t xml:space="preserve">, БИН 771118400703, A20H1X3, Республика Казахстан, г.Алматы, ул. Рыскулова, 49б, тел. +7 (727) 226 84 68.
                            – Цена договора:  </t>
    </r>
    <r>
      <rPr>
        <b/>
        <sz val="10"/>
        <color theme="1"/>
        <rFont val="Times New Roman"/>
        <family val="1"/>
        <charset val="204"/>
      </rPr>
      <t xml:space="preserve">3 002 358,00 </t>
    </r>
    <r>
      <rPr>
        <sz val="10"/>
        <color theme="1"/>
        <rFont val="Times New Roman"/>
        <family val="1"/>
        <charset val="204"/>
      </rPr>
      <t>тенге.</t>
    </r>
    <r>
      <rPr>
        <sz val="10"/>
        <color rgb="FF000000"/>
        <rFont val="Times New Roman"/>
        <family val="1"/>
        <charset val="204"/>
      </rPr>
      <t xml:space="preserve">
</t>
    </r>
  </si>
  <si>
    <r>
      <t xml:space="preserve">          – </t>
    </r>
    <r>
      <rPr>
        <sz val="10"/>
        <color theme="1"/>
        <rFont val="Times New Roman"/>
        <family val="1"/>
        <charset val="204"/>
      </rPr>
      <t>ТОО «ДИАМЕД»</t>
    </r>
    <r>
      <rPr>
        <sz val="10"/>
        <color rgb="FF000000"/>
        <rFont val="Times New Roman"/>
        <family val="1"/>
        <charset val="204"/>
      </rPr>
      <t xml:space="preserve">, БИН 971240000446, 050010, Республика Казахстан, г.Алматы, ул. Кармысова, 96, тел. +7 (727) 291-36-60, 291-39-77, 291-45-60, 293-96-81.
                            – Цена договора:  </t>
    </r>
    <r>
      <rPr>
        <b/>
        <sz val="10"/>
        <color theme="1"/>
        <rFont val="Times New Roman"/>
        <family val="1"/>
        <charset val="204"/>
      </rPr>
      <t xml:space="preserve">2 854 200,00 </t>
    </r>
    <r>
      <rPr>
        <sz val="10"/>
        <color theme="1"/>
        <rFont val="Times New Roman"/>
        <family val="1"/>
        <charset val="204"/>
      </rPr>
      <t>тенге.</t>
    </r>
    <r>
      <rPr>
        <sz val="10"/>
        <color rgb="FF000000"/>
        <rFont val="Times New Roman"/>
        <family val="1"/>
        <charset val="204"/>
      </rPr>
      <t xml:space="preserve">
</t>
    </r>
  </si>
  <si>
    <r>
      <t xml:space="preserve">          – </t>
    </r>
    <r>
      <rPr>
        <sz val="10"/>
        <color theme="1"/>
        <rFont val="Times New Roman"/>
        <family val="1"/>
        <charset val="204"/>
      </rPr>
      <t>ТОО «Парангон»</t>
    </r>
    <r>
      <rPr>
        <sz val="10"/>
        <color rgb="FF000000"/>
        <rFont val="Times New Roman"/>
        <family val="1"/>
        <charset val="204"/>
      </rPr>
      <t>, БИН 101140008180, 050005, Республика Казахстан, г.Алматы, ул. Прокофьева, 35/12, тел. +7 (727) 224-02-71.
                            – Цена договора:</t>
    </r>
    <r>
      <rPr>
        <b/>
        <sz val="10"/>
        <color rgb="FF000000"/>
        <rFont val="Times New Roman"/>
        <family val="1"/>
        <charset val="204"/>
      </rPr>
      <t xml:space="preserve">  380 000</t>
    </r>
    <r>
      <rPr>
        <b/>
        <sz val="10"/>
        <color theme="1"/>
        <rFont val="Times New Roman"/>
        <family val="1"/>
        <charset val="204"/>
      </rPr>
      <t xml:space="preserve">,00 </t>
    </r>
    <r>
      <rPr>
        <sz val="10"/>
        <color theme="1"/>
        <rFont val="Times New Roman"/>
        <family val="1"/>
        <charset val="204"/>
      </rPr>
      <t>тенге.</t>
    </r>
    <r>
      <rPr>
        <sz val="10"/>
        <color rgb="FF000000"/>
        <rFont val="Times New Roman"/>
        <family val="1"/>
        <charset val="204"/>
      </rPr>
      <t xml:space="preserve">
</t>
    </r>
  </si>
  <si>
    <r>
      <t xml:space="preserve">          – </t>
    </r>
    <r>
      <rPr>
        <sz val="10"/>
        <color theme="1"/>
        <rFont val="Times New Roman"/>
        <family val="1"/>
        <charset val="204"/>
      </rPr>
      <t>ТОО «Мелиор LTD»</t>
    </r>
    <r>
      <rPr>
        <sz val="10"/>
        <color rgb="FF000000"/>
        <rFont val="Times New Roman"/>
        <family val="1"/>
        <charset val="204"/>
      </rPr>
      <t>, БИН 071040018374, 010000, Республика Казахстан, г.Нур-Султан, ул. Желтоксан, 38, тел. +7 (7172) 62-59-92.
                            – Цена договора:</t>
    </r>
    <r>
      <rPr>
        <b/>
        <sz val="10"/>
        <color rgb="FF000000"/>
        <rFont val="Times New Roman"/>
        <family val="1"/>
        <charset val="204"/>
      </rPr>
      <t xml:space="preserve">  55 835 770</t>
    </r>
    <r>
      <rPr>
        <b/>
        <sz val="10"/>
        <color theme="1"/>
        <rFont val="Times New Roman"/>
        <family val="1"/>
        <charset val="204"/>
      </rPr>
      <t xml:space="preserve">,00 </t>
    </r>
    <r>
      <rPr>
        <sz val="10"/>
        <color theme="1"/>
        <rFont val="Times New Roman"/>
        <family val="1"/>
        <charset val="204"/>
      </rPr>
      <t>тенге.</t>
    </r>
    <r>
      <rPr>
        <sz val="10"/>
        <color rgb="FF000000"/>
        <rFont val="Times New Roman"/>
        <family val="1"/>
        <charset val="204"/>
      </rPr>
      <t xml:space="preserve">
</t>
    </r>
  </si>
  <si>
    <r>
      <t xml:space="preserve"> </t>
    </r>
    <r>
      <rPr>
        <sz val="10"/>
        <color theme="1"/>
        <rFont val="Times New Roman"/>
        <family val="1"/>
        <charset val="204"/>
      </rPr>
      <t>Лоты  № 83,84,85 - признается несостоявшимс, в связи отсутствием ценовых предложений.</t>
    </r>
  </si>
  <si>
    <t xml:space="preserve">20.05.2020г. </t>
  </si>
  <si>
    <t>Поставщики, указанные в пункте 5, в срок  до «31» мая 2020 года должны представить документы, подтверждающие соответствие квалификационным требованиям, установленным Главой 10 пунктом 113 Постановления  Правительства Республики Казахстан от 30 октября 2009 года № 1729 «Правила организации и проведения закупа лекарственных средств и медицинских изделий,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t>
  </si>
  <si>
    <t>Корецкая Л.Т (заведующий лаборатории) – член комиссии___________</t>
  </si>
</sst>
</file>

<file path=xl/styles.xml><?xml version="1.0" encoding="utf-8"?>
<styleSheet xmlns="http://schemas.openxmlformats.org/spreadsheetml/2006/main">
  <numFmts count="3">
    <numFmt numFmtId="164" formatCode="_-* #,##0.00_-;\-* #,##0.00_-;_-* &quot;-&quot;??_-;_-@_-"/>
    <numFmt numFmtId="165" formatCode="#,##0\ _₽"/>
    <numFmt numFmtId="166" formatCode="#,##0.0"/>
  </numFmts>
  <fonts count="26">
    <font>
      <sz val="11"/>
      <color theme="1"/>
      <name val="Calibri"/>
      <family val="2"/>
      <scheme val="minor"/>
    </font>
    <font>
      <sz val="11"/>
      <color theme="1"/>
      <name val="Calibri"/>
      <family val="2"/>
      <scheme val="minor"/>
    </font>
    <font>
      <sz val="10"/>
      <name val="Arial Cyr"/>
      <charset val="204"/>
    </font>
    <font>
      <sz val="10"/>
      <name val="Arial"/>
      <family val="2"/>
      <charset val="204"/>
    </font>
    <font>
      <b/>
      <sz val="8"/>
      <color theme="1"/>
      <name val="Times New Roman"/>
      <family val="1"/>
      <charset val="204"/>
    </font>
    <font>
      <sz val="8"/>
      <color theme="1"/>
      <name val="Times New Roman"/>
      <family val="1"/>
      <charset val="204"/>
    </font>
    <font>
      <b/>
      <sz val="10"/>
      <color theme="1"/>
      <name val="Times New Roman"/>
      <family val="1"/>
      <charset val="204"/>
    </font>
    <font>
      <sz val="9"/>
      <color indexed="81"/>
      <name val="Tahoma"/>
      <family val="2"/>
      <charset val="204"/>
    </font>
    <font>
      <b/>
      <sz val="9"/>
      <color indexed="81"/>
      <name val="Tahoma"/>
      <family val="2"/>
      <charset val="204"/>
    </font>
    <font>
      <b/>
      <sz val="6"/>
      <color theme="1"/>
      <name val="Times New Roman"/>
      <family val="1"/>
      <charset val="204"/>
    </font>
    <font>
      <sz val="6"/>
      <color theme="1"/>
      <name val="Calibri"/>
      <family val="2"/>
      <scheme val="minor"/>
    </font>
    <font>
      <sz val="6"/>
      <color rgb="FF000000"/>
      <name val="Times New Roman"/>
      <family val="1"/>
      <charset val="204"/>
    </font>
    <font>
      <b/>
      <sz val="6"/>
      <color rgb="FF000000"/>
      <name val="Times New Roman"/>
      <family val="1"/>
      <charset val="204"/>
    </font>
    <font>
      <sz val="6"/>
      <color theme="1"/>
      <name val="Times New Roman"/>
      <family val="1"/>
      <charset val="204"/>
    </font>
    <font>
      <sz val="6"/>
      <name val="Times New Roman"/>
      <family val="1"/>
      <charset val="204"/>
    </font>
    <font>
      <b/>
      <sz val="6"/>
      <name val="Times New Roman"/>
      <family val="1"/>
      <charset val="204"/>
    </font>
    <font>
      <sz val="6"/>
      <color rgb="FFFF0000"/>
      <name val="Times New Roman"/>
      <family val="1"/>
      <charset val="204"/>
    </font>
    <font>
      <sz val="10"/>
      <color theme="1"/>
      <name val="Calibri"/>
      <family val="2"/>
      <charset val="204"/>
      <scheme val="minor"/>
    </font>
    <font>
      <sz val="10"/>
      <color theme="1"/>
      <name val="Times New Roman"/>
      <family val="1"/>
      <charset val="204"/>
    </font>
    <font>
      <sz val="10"/>
      <color rgb="FF000000"/>
      <name val="Times New Roman"/>
      <family val="1"/>
      <charset val="204"/>
    </font>
    <font>
      <b/>
      <sz val="10"/>
      <color rgb="FF000000"/>
      <name val="Times New Roman"/>
      <family val="1"/>
      <charset val="204"/>
    </font>
    <font>
      <sz val="10"/>
      <name val="Times New Roman"/>
      <family val="1"/>
      <charset val="204"/>
    </font>
    <font>
      <b/>
      <sz val="10"/>
      <name val="Times New Roman"/>
      <family val="1"/>
      <charset val="204"/>
    </font>
    <font>
      <b/>
      <sz val="11"/>
      <color theme="1"/>
      <name val="Times New Roman"/>
      <family val="1"/>
      <charset val="204"/>
    </font>
    <font>
      <b/>
      <sz val="11"/>
      <name val="Times New Roman"/>
      <family val="1"/>
      <charset val="204"/>
    </font>
    <font>
      <sz val="11"/>
      <color theme="1"/>
      <name val="Times New Roman"/>
      <family val="1"/>
      <charset val="204"/>
    </font>
  </fonts>
  <fills count="5">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2" fillId="0" borderId="0"/>
    <xf numFmtId="0" fontId="3" fillId="0" borderId="0"/>
  </cellStyleXfs>
  <cellXfs count="111">
    <xf numFmtId="0" fontId="0" fillId="0" borderId="0" xfId="0"/>
    <xf numFmtId="0" fontId="0" fillId="0" borderId="0" xfId="0" applyAlignment="1">
      <alignment horizontal="center" vertical="center"/>
    </xf>
    <xf numFmtId="0" fontId="4" fillId="0" borderId="0" xfId="0" applyFont="1" applyAlignment="1">
      <alignment vertical="top"/>
    </xf>
    <xf numFmtId="0" fontId="4" fillId="0" borderId="2" xfId="0" applyFont="1" applyBorder="1" applyAlignment="1">
      <alignment horizontal="left" vertical="top"/>
    </xf>
    <xf numFmtId="0" fontId="5" fillId="0" borderId="0" xfId="0" applyFont="1" applyAlignment="1">
      <alignment wrapText="1"/>
    </xf>
    <xf numFmtId="0" fontId="5" fillId="0" borderId="2" xfId="0" applyFont="1" applyBorder="1" applyAlignment="1">
      <alignment horizontal="left" vertical="top" wrapText="1"/>
    </xf>
    <xf numFmtId="0" fontId="6" fillId="0" borderId="0" xfId="0" applyFont="1" applyAlignment="1">
      <alignment vertical="top"/>
    </xf>
    <xf numFmtId="0" fontId="0" fillId="0" borderId="0" xfId="0" applyFill="1"/>
    <xf numFmtId="0" fontId="5" fillId="0" borderId="0" xfId="0" applyFont="1" applyFill="1" applyAlignment="1">
      <alignment wrapText="1"/>
    </xf>
    <xf numFmtId="0" fontId="5" fillId="0" borderId="0" xfId="0" applyFont="1" applyFill="1" applyBorder="1" applyAlignment="1">
      <alignment horizontal="left" vertical="top" wrapText="1"/>
    </xf>
    <xf numFmtId="0" fontId="6" fillId="0" borderId="0" xfId="0" applyFont="1" applyFill="1" applyAlignment="1">
      <alignment horizontal="right"/>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64" fontId="12" fillId="0" borderId="1" xfId="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lignment horizontal="left" vertical="center" wrapText="1"/>
    </xf>
    <xf numFmtId="0" fontId="11" fillId="0" borderId="1" xfId="0" applyFont="1" applyFill="1" applyBorder="1" applyAlignment="1">
      <alignment horizontal="left" vertical="top" wrapText="1"/>
    </xf>
    <xf numFmtId="165" fontId="14" fillId="0" borderId="1" xfId="3" applyNumberFormat="1" applyFont="1" applyFill="1" applyBorder="1" applyAlignment="1">
      <alignment horizontal="center" vertical="center" wrapText="1"/>
    </xf>
    <xf numFmtId="164" fontId="13" fillId="0" borderId="1" xfId="1" applyFont="1" applyFill="1" applyBorder="1" applyAlignment="1">
      <alignment horizontal="center" vertical="center" wrapText="1"/>
    </xf>
    <xf numFmtId="164" fontId="11" fillId="0" borderId="1" xfId="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1" fillId="0" borderId="1" xfId="0" applyFont="1" applyFill="1" applyBorder="1" applyAlignment="1">
      <alignment vertical="top" wrapText="1"/>
    </xf>
    <xf numFmtId="4" fontId="16"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164" fontId="9" fillId="0" borderId="1" xfId="1" applyFont="1" applyFill="1" applyBorder="1" applyAlignment="1">
      <alignment horizontal="center" vertical="center" wrapText="1"/>
    </xf>
    <xf numFmtId="0" fontId="13"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164" fontId="9" fillId="2" borderId="1" xfId="1" applyFont="1" applyFill="1" applyBorder="1" applyAlignment="1">
      <alignment horizontal="center" vertical="center" wrapText="1"/>
    </xf>
    <xf numFmtId="164" fontId="14" fillId="0" borderId="1" xfId="1" applyFont="1" applyFill="1" applyBorder="1" applyAlignment="1">
      <alignment horizontal="center" vertical="center" wrapText="1"/>
    </xf>
    <xf numFmtId="0" fontId="11" fillId="0" borderId="1" xfId="0" applyFont="1" applyFill="1" applyBorder="1" applyAlignment="1">
      <alignment horizontal="left" vertical="center" wrapText="1"/>
    </xf>
    <xf numFmtId="0" fontId="13" fillId="0" borderId="1" xfId="0" applyFont="1" applyFill="1" applyBorder="1" applyAlignment="1">
      <alignment vertical="top"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wrapText="1"/>
    </xf>
    <xf numFmtId="0" fontId="13" fillId="0" borderId="1" xfId="0" applyFont="1" applyFill="1" applyBorder="1" applyAlignment="1">
      <alignment horizontal="center" vertical="top" wrapText="1"/>
    </xf>
    <xf numFmtId="0" fontId="14" fillId="0" borderId="1" xfId="0" applyFont="1" applyFill="1" applyBorder="1" applyAlignment="1">
      <alignment horizontal="left" vertical="top" wrapText="1"/>
    </xf>
    <xf numFmtId="0" fontId="10" fillId="0" borderId="0" xfId="0" applyFont="1" applyFill="1"/>
    <xf numFmtId="166" fontId="14" fillId="0" borderId="1" xfId="0" applyNumberFormat="1" applyFont="1" applyFill="1" applyBorder="1" applyAlignment="1">
      <alignment vertical="center" wrapText="1"/>
    </xf>
    <xf numFmtId="166" fontId="13" fillId="0" borderId="1" xfId="0" applyNumberFormat="1" applyFont="1" applyFill="1" applyBorder="1" applyAlignment="1">
      <alignment horizontal="center" vertical="center" wrapText="1"/>
    </xf>
    <xf numFmtId="0" fontId="0" fillId="3" borderId="0" xfId="0" applyFill="1"/>
    <xf numFmtId="0" fontId="10" fillId="3" borderId="0" xfId="0" applyFont="1" applyFill="1"/>
    <xf numFmtId="0" fontId="10" fillId="3" borderId="0" xfId="0" applyFont="1" applyFill="1" applyAlignment="1">
      <alignment horizontal="center" vertical="center"/>
    </xf>
    <xf numFmtId="49" fontId="9" fillId="3" borderId="1" xfId="0" applyNumberFormat="1" applyFont="1" applyFill="1" applyBorder="1" applyAlignment="1">
      <alignment horizontal="center" vertical="center" textRotation="90" wrapText="1"/>
    </xf>
    <xf numFmtId="0" fontId="9" fillId="3" borderId="1" xfId="0" applyFont="1" applyFill="1" applyBorder="1" applyAlignment="1">
      <alignment horizontal="center" vertical="center" textRotation="90"/>
    </xf>
    <xf numFmtId="0" fontId="10" fillId="0" borderId="1" xfId="0" applyFont="1" applyFill="1" applyBorder="1"/>
    <xf numFmtId="0" fontId="14" fillId="0" borderId="3" xfId="0" applyFont="1" applyFill="1" applyBorder="1" applyAlignment="1">
      <alignment wrapText="1"/>
    </xf>
    <xf numFmtId="0" fontId="14" fillId="0" borderId="4" xfId="0" applyFont="1" applyFill="1" applyBorder="1" applyAlignment="1">
      <alignment wrapText="1"/>
    </xf>
    <xf numFmtId="0" fontId="14" fillId="0" borderId="5" xfId="0" applyFont="1" applyFill="1" applyBorder="1" applyAlignment="1">
      <alignment wrapText="1"/>
    </xf>
    <xf numFmtId="0" fontId="14" fillId="0" borderId="6" xfId="0" applyFont="1" applyFill="1" applyBorder="1" applyAlignment="1">
      <alignment wrapText="1"/>
    </xf>
    <xf numFmtId="0" fontId="14" fillId="0" borderId="2" xfId="0" applyFont="1" applyFill="1" applyBorder="1" applyAlignment="1">
      <alignment wrapText="1"/>
    </xf>
    <xf numFmtId="0" fontId="14" fillId="0" borderId="7" xfId="0" applyFont="1" applyFill="1" applyBorder="1" applyAlignment="1">
      <alignment wrapText="1"/>
    </xf>
    <xf numFmtId="4" fontId="14" fillId="0" borderId="4" xfId="0" applyNumberFormat="1" applyFont="1" applyFill="1" applyBorder="1" applyAlignment="1">
      <alignment wrapText="1"/>
    </xf>
    <xf numFmtId="0" fontId="9" fillId="3" borderId="1" xfId="0" applyFont="1" applyFill="1" applyBorder="1" applyAlignment="1">
      <alignment horizontal="center" vertical="center" textRotation="90" wrapText="1"/>
    </xf>
    <xf numFmtId="0" fontId="13" fillId="3" borderId="1" xfId="0" applyNumberFormat="1" applyFont="1" applyFill="1" applyBorder="1" applyAlignment="1">
      <alignment horizontal="center" vertical="center" wrapText="1"/>
    </xf>
    <xf numFmtId="0" fontId="6" fillId="0" borderId="0" xfId="0" applyFont="1" applyAlignment="1"/>
    <xf numFmtId="0" fontId="6" fillId="0" borderId="0" xfId="0" applyFont="1" applyAlignment="1">
      <alignment horizontal="center" vertical="center"/>
    </xf>
    <xf numFmtId="0" fontId="17" fillId="0" borderId="0" xfId="0" applyFont="1"/>
    <xf numFmtId="0" fontId="18" fillId="0" borderId="0" xfId="0" applyFont="1"/>
    <xf numFmtId="0" fontId="19" fillId="4" borderId="0" xfId="0" applyFont="1" applyFill="1" applyAlignment="1">
      <alignment horizontal="left" vertical="top"/>
    </xf>
    <xf numFmtId="0" fontId="19" fillId="4" borderId="0" xfId="0" applyFont="1" applyFill="1" applyAlignment="1">
      <alignment vertical="center"/>
    </xf>
    <xf numFmtId="0" fontId="18" fillId="0" borderId="0" xfId="0" applyFont="1" applyAlignment="1">
      <alignment horizontal="center" vertical="center"/>
    </xf>
    <xf numFmtId="0" fontId="18" fillId="4" borderId="0" xfId="0" applyFont="1" applyFill="1" applyAlignment="1">
      <alignment horizontal="left" vertical="top"/>
    </xf>
    <xf numFmtId="0" fontId="18" fillId="4" borderId="0" xfId="0" applyFont="1" applyFill="1"/>
    <xf numFmtId="0" fontId="6" fillId="4" borderId="0" xfId="0" applyFont="1" applyFill="1" applyAlignment="1">
      <alignment horizontal="left" vertical="top"/>
    </xf>
    <xf numFmtId="0" fontId="6" fillId="4" borderId="0" xfId="0" applyFont="1" applyFill="1"/>
    <xf numFmtId="0" fontId="6" fillId="0" borderId="0" xfId="0" applyFont="1" applyAlignment="1">
      <alignment vertical="center" wrapText="1"/>
    </xf>
    <xf numFmtId="0" fontId="17" fillId="4" borderId="0" xfId="0" applyFont="1" applyFill="1"/>
    <xf numFmtId="0" fontId="6" fillId="4" borderId="0" xfId="0" applyFont="1" applyFill="1" applyAlignment="1">
      <alignment horizontal="right"/>
    </xf>
    <xf numFmtId="0" fontId="20" fillId="4" borderId="0" xfId="0" applyFont="1" applyFill="1"/>
    <xf numFmtId="0" fontId="20" fillId="4" borderId="0" xfId="0" applyFont="1" applyFill="1" applyAlignment="1">
      <alignment horizontal="center" vertical="center"/>
    </xf>
    <xf numFmtId="0" fontId="0" fillId="4" borderId="0" xfId="0" applyFill="1"/>
    <xf numFmtId="0" fontId="19" fillId="4" borderId="0" xfId="0" applyFont="1" applyFill="1" applyAlignment="1">
      <alignment vertical="center" wrapText="1"/>
    </xf>
    <xf numFmtId="0" fontId="19" fillId="4" borderId="0" xfId="0" applyFont="1" applyFill="1" applyAlignment="1">
      <alignment horizontal="left" vertical="center" wrapText="1"/>
    </xf>
    <xf numFmtId="0" fontId="6" fillId="4" borderId="0" xfId="0" applyFont="1" applyFill="1" applyAlignment="1">
      <alignment horizontal="center" vertical="center"/>
    </xf>
    <xf numFmtId="0" fontId="6" fillId="4" borderId="0" xfId="0" applyFont="1" applyFill="1" applyAlignment="1">
      <alignment horizontal="left"/>
    </xf>
    <xf numFmtId="0" fontId="6" fillId="4" borderId="0" xfId="0" applyFont="1" applyFill="1" applyAlignment="1">
      <alignment horizontal="right" vertical="top"/>
    </xf>
    <xf numFmtId="0" fontId="6" fillId="4" borderId="0" xfId="0" applyFont="1" applyFill="1" applyAlignment="1">
      <alignment vertical="top" wrapText="1"/>
    </xf>
    <xf numFmtId="0" fontId="6" fillId="0" borderId="0" xfId="0" applyFont="1" applyAlignment="1">
      <alignment horizontal="right" vertical="top"/>
    </xf>
    <xf numFmtId="0" fontId="6" fillId="4" borderId="0" xfId="0" applyFont="1" applyFill="1" applyAlignment="1">
      <alignment vertical="center" wrapText="1"/>
    </xf>
    <xf numFmtId="0" fontId="6" fillId="4" borderId="0" xfId="0" applyFont="1" applyFill="1" applyAlignment="1">
      <alignment horizontal="left" vertical="top" wrapText="1"/>
    </xf>
    <xf numFmtId="0" fontId="6" fillId="4" borderId="0" xfId="0" applyFont="1" applyFill="1" applyAlignment="1">
      <alignment horizontal="center" vertical="center" wrapText="1"/>
    </xf>
    <xf numFmtId="0" fontId="24" fillId="0" borderId="0" xfId="0" applyFont="1"/>
    <xf numFmtId="0" fontId="0" fillId="0" borderId="0" xfId="0" applyAlignment="1">
      <alignment wrapText="1"/>
    </xf>
    <xf numFmtId="4" fontId="25" fillId="0" borderId="0" xfId="0" applyNumberFormat="1" applyFont="1" applyAlignment="1">
      <alignment horizontal="center" vertical="center"/>
    </xf>
    <xf numFmtId="0" fontId="23" fillId="0" borderId="0" xfId="0" applyFont="1" applyAlignment="1">
      <alignment horizontal="center" vertical="center" wrapText="1"/>
    </xf>
    <xf numFmtId="4" fontId="14" fillId="0" borderId="3" xfId="0" applyNumberFormat="1" applyFont="1" applyFill="1" applyBorder="1" applyAlignment="1">
      <alignment horizontal="center" vertical="center" wrapText="1"/>
    </xf>
    <xf numFmtId="4" fontId="14" fillId="0" borderId="4" xfId="0" applyNumberFormat="1" applyFont="1" applyFill="1" applyBorder="1" applyAlignment="1">
      <alignment horizontal="center" vertical="center" wrapText="1"/>
    </xf>
    <xf numFmtId="4" fontId="14" fillId="0" borderId="5" xfId="0" applyNumberFormat="1" applyFont="1" applyFill="1" applyBorder="1" applyAlignment="1">
      <alignment horizontal="center" vertical="center" wrapText="1"/>
    </xf>
    <xf numFmtId="4" fontId="14" fillId="0" borderId="6"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4" fontId="14" fillId="0" borderId="7"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9" fillId="4" borderId="0" xfId="0" applyFont="1" applyFill="1" applyAlignment="1">
      <alignment horizontal="left" vertical="top"/>
    </xf>
    <xf numFmtId="0" fontId="6" fillId="4" borderId="0" xfId="0" applyFont="1" applyFill="1" applyAlignment="1">
      <alignment horizontal="left" vertical="top" wrapText="1"/>
    </xf>
    <xf numFmtId="0" fontId="18" fillId="4" borderId="0" xfId="0" applyFont="1" applyFill="1" applyAlignment="1">
      <alignment horizontal="center" vertical="center"/>
    </xf>
    <xf numFmtId="0" fontId="6" fillId="0" borderId="0" xfId="0" applyFont="1" applyAlignment="1">
      <alignment horizontal="left" vertical="center" wrapText="1"/>
    </xf>
    <xf numFmtId="0" fontId="19" fillId="4" borderId="0" xfId="0" applyFont="1" applyFill="1" applyAlignment="1">
      <alignment horizontal="left" vertical="center" wrapText="1"/>
    </xf>
    <xf numFmtId="0" fontId="21" fillId="4" borderId="0" xfId="0" applyFont="1" applyFill="1" applyAlignment="1">
      <alignment horizontal="left" vertical="center" wrapText="1"/>
    </xf>
    <xf numFmtId="0" fontId="6" fillId="0" borderId="0" xfId="0" applyFont="1" applyAlignment="1">
      <alignment horizontal="left" vertical="center"/>
    </xf>
    <xf numFmtId="0" fontId="6" fillId="0" borderId="0" xfId="0" applyFont="1" applyAlignment="1">
      <alignment horizontal="center" wrapText="1"/>
    </xf>
    <xf numFmtId="0" fontId="5" fillId="0" borderId="0" xfId="0" applyFont="1" applyBorder="1" applyAlignment="1">
      <alignment horizontal="center" wrapText="1"/>
    </xf>
    <xf numFmtId="0" fontId="9" fillId="3" borderId="1" xfId="0" applyFont="1" applyFill="1" applyBorder="1" applyAlignment="1">
      <alignment horizontal="center" wrapText="1"/>
    </xf>
    <xf numFmtId="0" fontId="6" fillId="0" borderId="0" xfId="0" applyFont="1" applyAlignment="1">
      <alignment vertical="center"/>
    </xf>
    <xf numFmtId="0" fontId="6" fillId="4" borderId="0" xfId="0" applyFont="1" applyFill="1" applyAlignment="1">
      <alignment horizontal="left" vertical="center" wrapText="1"/>
    </xf>
    <xf numFmtId="0" fontId="6" fillId="4" borderId="0" xfId="0" applyFont="1" applyFill="1" applyAlignment="1">
      <alignment horizontal="left" vertical="center"/>
    </xf>
    <xf numFmtId="0" fontId="0" fillId="4" borderId="0" xfId="0" applyFill="1" applyAlignment="1">
      <alignment vertical="center"/>
    </xf>
    <xf numFmtId="0" fontId="6" fillId="4" borderId="0" xfId="0" applyFont="1" applyFill="1" applyAlignment="1">
      <alignment horizontal="right" vertical="center"/>
    </xf>
    <xf numFmtId="0" fontId="6" fillId="4" borderId="0" xfId="0" applyFont="1" applyFill="1" applyAlignment="1">
      <alignment vertical="center"/>
    </xf>
  </cellXfs>
  <cellStyles count="4">
    <cellStyle name="Обычный" xfId="0" builtinId="0"/>
    <cellStyle name="Обычный 2" xfId="2"/>
    <cellStyle name="Обычный_Лист1_2"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AD176"/>
  <sheetViews>
    <sheetView tabSelected="1" view="pageBreakPreview" topLeftCell="A16" zoomScaleNormal="145" zoomScaleSheetLayoutView="100" zoomScalePageLayoutView="85" workbookViewId="0">
      <selection activeCell="K8" sqref="K8"/>
    </sheetView>
  </sheetViews>
  <sheetFormatPr defaultColWidth="4.85546875" defaultRowHeight="15"/>
  <cols>
    <col min="1" max="1" width="4.140625" customWidth="1"/>
    <col min="2" max="2" width="9.5703125" customWidth="1"/>
    <col min="3" max="3" width="12.42578125" customWidth="1"/>
    <col min="4" max="4" width="3.85546875" customWidth="1"/>
    <col min="5" max="5" width="4" customWidth="1"/>
    <col min="6" max="6" width="7.28515625" customWidth="1"/>
    <col min="7" max="7" width="7.7109375" customWidth="1"/>
    <col min="8" max="8" width="6.7109375" style="7" customWidth="1"/>
    <col min="9" max="9" width="6.7109375" customWidth="1"/>
    <col min="10" max="10" width="8.85546875" style="7" customWidth="1"/>
    <col min="11" max="12" width="6.7109375" style="7" customWidth="1"/>
    <col min="13" max="13" width="6.7109375" customWidth="1"/>
    <col min="14" max="14" width="7.28515625" style="7" customWidth="1"/>
    <col min="15" max="17" width="6.7109375" style="7" customWidth="1"/>
    <col min="18" max="19" width="7" style="7" customWidth="1"/>
    <col min="20" max="20" width="7.42578125" style="7" customWidth="1"/>
    <col min="21" max="21" width="5.28515625" style="42" customWidth="1"/>
  </cols>
  <sheetData>
    <row r="1" spans="1:22" ht="46.5" customHeight="1">
      <c r="A1" s="102" t="s">
        <v>221</v>
      </c>
      <c r="B1" s="102"/>
      <c r="C1" s="102"/>
      <c r="D1" s="102"/>
      <c r="E1" s="102"/>
      <c r="F1" s="102"/>
      <c r="G1" s="102"/>
      <c r="H1" s="102"/>
      <c r="I1" s="102"/>
      <c r="J1" s="102"/>
      <c r="K1" s="102"/>
      <c r="L1" s="102"/>
      <c r="M1" s="102"/>
      <c r="N1" s="102"/>
      <c r="O1" s="102"/>
      <c r="P1" s="102"/>
      <c r="Q1" s="102"/>
      <c r="R1" s="102"/>
      <c r="S1" s="102"/>
      <c r="T1" s="102"/>
      <c r="U1" s="7"/>
    </row>
    <row r="2" spans="1:22">
      <c r="U2" s="7"/>
    </row>
    <row r="3" spans="1:22">
      <c r="A3" s="6" t="s">
        <v>218</v>
      </c>
      <c r="T3" s="10" t="s">
        <v>266</v>
      </c>
      <c r="U3" s="7"/>
    </row>
    <row r="4" spans="1:22" ht="48.75" customHeight="1">
      <c r="A4" s="98" t="s">
        <v>219</v>
      </c>
      <c r="B4" s="98"/>
      <c r="C4" s="98"/>
      <c r="D4" s="98"/>
      <c r="E4" s="98"/>
      <c r="F4" s="98"/>
      <c r="G4" s="98"/>
      <c r="H4" s="98"/>
      <c r="I4" s="98"/>
      <c r="J4" s="98"/>
      <c r="K4" s="98"/>
      <c r="L4" s="98"/>
      <c r="M4" s="98"/>
      <c r="N4" s="98"/>
      <c r="O4" s="98"/>
      <c r="P4" s="98"/>
      <c r="Q4" s="98"/>
      <c r="R4" s="98"/>
      <c r="S4" s="98"/>
      <c r="T4" s="98"/>
      <c r="U4" s="7"/>
    </row>
    <row r="5" spans="1:22">
      <c r="A5" s="101" t="s">
        <v>220</v>
      </c>
      <c r="B5" s="101"/>
      <c r="C5" s="101"/>
      <c r="D5" s="101"/>
      <c r="E5" s="101"/>
      <c r="F5" s="101"/>
      <c r="G5" s="101"/>
      <c r="H5" s="101"/>
      <c r="I5" s="101"/>
      <c r="J5" s="101"/>
      <c r="K5" s="101"/>
      <c r="L5" s="101"/>
      <c r="M5" s="101"/>
      <c r="U5" s="7"/>
    </row>
    <row r="6" spans="1:22">
      <c r="A6" s="2"/>
      <c r="B6" s="4"/>
      <c r="C6" s="3"/>
      <c r="D6" s="4"/>
      <c r="E6" s="5"/>
      <c r="F6" s="5"/>
      <c r="G6" s="5"/>
      <c r="H6" s="9"/>
      <c r="I6" s="4"/>
      <c r="J6" s="8"/>
      <c r="K6" s="8"/>
      <c r="L6" s="8"/>
      <c r="M6" s="103"/>
      <c r="N6" s="103"/>
      <c r="O6" s="103"/>
      <c r="P6" s="103"/>
      <c r="Q6" s="103"/>
      <c r="R6" s="103"/>
      <c r="S6" s="103"/>
      <c r="T6" s="103"/>
      <c r="U6" s="7"/>
    </row>
    <row r="7" spans="1:22">
      <c r="A7" s="94" t="s">
        <v>0</v>
      </c>
      <c r="B7" s="94"/>
      <c r="C7" s="94"/>
      <c r="D7" s="94"/>
      <c r="E7" s="94"/>
      <c r="F7" s="94"/>
      <c r="G7" s="94"/>
      <c r="H7" s="104" t="s">
        <v>205</v>
      </c>
      <c r="I7" s="104"/>
      <c r="J7" s="104"/>
      <c r="K7" s="104"/>
      <c r="L7" s="104"/>
      <c r="M7" s="104"/>
      <c r="N7" s="104"/>
      <c r="O7" s="104"/>
      <c r="P7" s="104"/>
      <c r="Q7" s="104"/>
      <c r="R7" s="104"/>
      <c r="S7" s="104"/>
      <c r="T7" s="104"/>
      <c r="U7" s="47"/>
    </row>
    <row r="8" spans="1:22" ht="63">
      <c r="A8" s="11" t="s">
        <v>1</v>
      </c>
      <c r="B8" s="12" t="s">
        <v>2</v>
      </c>
      <c r="C8" s="13" t="s">
        <v>3</v>
      </c>
      <c r="D8" s="13" t="s">
        <v>224</v>
      </c>
      <c r="E8" s="13" t="s">
        <v>4</v>
      </c>
      <c r="F8" s="14" t="s">
        <v>5</v>
      </c>
      <c r="G8" s="14" t="s">
        <v>6</v>
      </c>
      <c r="H8" s="45" t="s">
        <v>192</v>
      </c>
      <c r="I8" s="45" t="s">
        <v>193</v>
      </c>
      <c r="J8" s="45" t="s">
        <v>258</v>
      </c>
      <c r="K8" s="45" t="s">
        <v>195</v>
      </c>
      <c r="L8" s="45" t="s">
        <v>196</v>
      </c>
      <c r="M8" s="45" t="s">
        <v>197</v>
      </c>
      <c r="N8" s="45" t="s">
        <v>198</v>
      </c>
      <c r="O8" s="45" t="s">
        <v>199</v>
      </c>
      <c r="P8" s="45" t="s">
        <v>200</v>
      </c>
      <c r="Q8" s="45" t="s">
        <v>201</v>
      </c>
      <c r="R8" s="45" t="s">
        <v>202</v>
      </c>
      <c r="S8" s="45" t="s">
        <v>203</v>
      </c>
      <c r="T8" s="55" t="s">
        <v>204</v>
      </c>
      <c r="U8" s="46" t="s">
        <v>223</v>
      </c>
      <c r="V8" s="1"/>
    </row>
    <row r="9" spans="1:22">
      <c r="A9" s="11"/>
      <c r="B9" s="12"/>
      <c r="C9" s="13"/>
      <c r="D9" s="13"/>
      <c r="E9" s="13"/>
      <c r="F9" s="14"/>
      <c r="G9" s="14"/>
      <c r="H9" s="56" t="s">
        <v>206</v>
      </c>
      <c r="I9" s="56" t="s">
        <v>207</v>
      </c>
      <c r="J9" s="56" t="s">
        <v>208</v>
      </c>
      <c r="K9" s="56" t="s">
        <v>209</v>
      </c>
      <c r="L9" s="56" t="s">
        <v>210</v>
      </c>
      <c r="M9" s="56" t="s">
        <v>211</v>
      </c>
      <c r="N9" s="56" t="s">
        <v>212</v>
      </c>
      <c r="O9" s="56" t="s">
        <v>213</v>
      </c>
      <c r="P9" s="56" t="s">
        <v>214</v>
      </c>
      <c r="Q9" s="56" t="s">
        <v>215</v>
      </c>
      <c r="R9" s="56" t="s">
        <v>216</v>
      </c>
      <c r="S9" s="56" t="s">
        <v>217</v>
      </c>
      <c r="T9" s="56">
        <v>13</v>
      </c>
      <c r="U9" s="44"/>
      <c r="V9" s="1"/>
    </row>
    <row r="10" spans="1:22" ht="57.75">
      <c r="A10" s="15">
        <v>1</v>
      </c>
      <c r="B10" s="16" t="s">
        <v>7</v>
      </c>
      <c r="C10" s="17" t="s">
        <v>8</v>
      </c>
      <c r="D10" s="11" t="s">
        <v>9</v>
      </c>
      <c r="E10" s="18">
        <v>11</v>
      </c>
      <c r="F10" s="19">
        <v>55600</v>
      </c>
      <c r="G10" s="20">
        <f>E10*F10</f>
        <v>611600</v>
      </c>
      <c r="H10" s="21"/>
      <c r="I10" s="21"/>
      <c r="J10" s="21"/>
      <c r="K10" s="21"/>
      <c r="L10" s="21"/>
      <c r="M10" s="21"/>
      <c r="N10" s="21"/>
      <c r="O10" s="21"/>
      <c r="P10" s="22">
        <v>55500</v>
      </c>
      <c r="Q10" s="21">
        <v>55600</v>
      </c>
      <c r="R10" s="21"/>
      <c r="S10" s="21"/>
      <c r="T10" s="21"/>
      <c r="U10" s="45" t="s">
        <v>200</v>
      </c>
    </row>
    <row r="11" spans="1:22" ht="90.75">
      <c r="A11" s="15">
        <v>2</v>
      </c>
      <c r="B11" s="23" t="s">
        <v>10</v>
      </c>
      <c r="C11" s="17" t="s">
        <v>11</v>
      </c>
      <c r="D11" s="11" t="s">
        <v>9</v>
      </c>
      <c r="E11" s="18">
        <v>7</v>
      </c>
      <c r="F11" s="19">
        <v>48400</v>
      </c>
      <c r="G11" s="20">
        <f t="shared" ref="G11:G19" si="0">E11*F11</f>
        <v>338800</v>
      </c>
      <c r="H11" s="21"/>
      <c r="I11" s="21"/>
      <c r="J11" s="21"/>
      <c r="K11" s="21"/>
      <c r="L11" s="21"/>
      <c r="M11" s="21"/>
      <c r="N11" s="21"/>
      <c r="O11" s="21"/>
      <c r="P11" s="22">
        <v>48300</v>
      </c>
      <c r="Q11" s="21">
        <v>48400</v>
      </c>
      <c r="R11" s="21"/>
      <c r="S11" s="21"/>
      <c r="T11" s="21"/>
      <c r="U11" s="45" t="s">
        <v>200</v>
      </c>
    </row>
    <row r="12" spans="1:22" ht="66">
      <c r="A12" s="15">
        <v>3</v>
      </c>
      <c r="B12" s="23" t="s">
        <v>12</v>
      </c>
      <c r="C12" s="17" t="s">
        <v>13</v>
      </c>
      <c r="D12" s="11" t="s">
        <v>9</v>
      </c>
      <c r="E12" s="18">
        <v>7</v>
      </c>
      <c r="F12" s="19">
        <v>45800</v>
      </c>
      <c r="G12" s="20">
        <f t="shared" si="0"/>
        <v>320600</v>
      </c>
      <c r="H12" s="21"/>
      <c r="I12" s="21"/>
      <c r="J12" s="21"/>
      <c r="K12" s="21"/>
      <c r="L12" s="21"/>
      <c r="M12" s="21"/>
      <c r="N12" s="21"/>
      <c r="O12" s="21"/>
      <c r="P12" s="22">
        <v>45700</v>
      </c>
      <c r="Q12" s="21">
        <v>45800</v>
      </c>
      <c r="R12" s="21"/>
      <c r="S12" s="21"/>
      <c r="T12" s="21"/>
      <c r="U12" s="45" t="s">
        <v>200</v>
      </c>
    </row>
    <row r="13" spans="1:22" ht="66">
      <c r="A13" s="15">
        <v>4</v>
      </c>
      <c r="B13" s="23" t="s">
        <v>14</v>
      </c>
      <c r="C13" s="17" t="s">
        <v>15</v>
      </c>
      <c r="D13" s="11" t="s">
        <v>9</v>
      </c>
      <c r="E13" s="18">
        <v>9</v>
      </c>
      <c r="F13" s="19">
        <v>48200</v>
      </c>
      <c r="G13" s="20">
        <f t="shared" si="0"/>
        <v>433800</v>
      </c>
      <c r="H13" s="21"/>
      <c r="I13" s="21"/>
      <c r="J13" s="21"/>
      <c r="K13" s="21"/>
      <c r="L13" s="21"/>
      <c r="M13" s="21"/>
      <c r="N13" s="21"/>
      <c r="O13" s="21"/>
      <c r="P13" s="22">
        <v>48000</v>
      </c>
      <c r="Q13" s="21">
        <v>48100</v>
      </c>
      <c r="R13" s="21"/>
      <c r="S13" s="21"/>
      <c r="T13" s="21"/>
      <c r="U13" s="45" t="s">
        <v>200</v>
      </c>
    </row>
    <row r="14" spans="1:22" ht="66">
      <c r="A14" s="15">
        <v>5</v>
      </c>
      <c r="B14" s="23" t="s">
        <v>16</v>
      </c>
      <c r="C14" s="17" t="s">
        <v>17</v>
      </c>
      <c r="D14" s="11" t="s">
        <v>9</v>
      </c>
      <c r="E14" s="18">
        <v>11</v>
      </c>
      <c r="F14" s="19">
        <v>45800</v>
      </c>
      <c r="G14" s="20">
        <f t="shared" si="0"/>
        <v>503800</v>
      </c>
      <c r="H14" s="21"/>
      <c r="I14" s="21"/>
      <c r="J14" s="21"/>
      <c r="K14" s="21"/>
      <c r="L14" s="21"/>
      <c r="M14" s="21"/>
      <c r="N14" s="21"/>
      <c r="O14" s="21"/>
      <c r="P14" s="22">
        <v>45700</v>
      </c>
      <c r="Q14" s="21">
        <v>45800</v>
      </c>
      <c r="R14" s="21"/>
      <c r="S14" s="21"/>
      <c r="T14" s="21"/>
      <c r="U14" s="45" t="s">
        <v>200</v>
      </c>
    </row>
    <row r="15" spans="1:22" ht="66">
      <c r="A15" s="15">
        <v>6</v>
      </c>
      <c r="B15" s="23" t="s">
        <v>18</v>
      </c>
      <c r="C15" s="24" t="s">
        <v>19</v>
      </c>
      <c r="D15" s="11" t="s">
        <v>9</v>
      </c>
      <c r="E15" s="18">
        <v>15</v>
      </c>
      <c r="F15" s="19">
        <v>43500</v>
      </c>
      <c r="G15" s="20">
        <f t="shared" si="0"/>
        <v>652500</v>
      </c>
      <c r="H15" s="21"/>
      <c r="I15" s="21"/>
      <c r="J15" s="21"/>
      <c r="K15" s="21">
        <v>39000</v>
      </c>
      <c r="L15" s="25">
        <v>37000</v>
      </c>
      <c r="M15" s="21"/>
      <c r="N15" s="21"/>
      <c r="O15" s="21"/>
      <c r="P15" s="22">
        <v>43400</v>
      </c>
      <c r="Q15" s="21">
        <v>43500</v>
      </c>
      <c r="R15" s="21"/>
      <c r="S15" s="21"/>
      <c r="T15" s="21"/>
      <c r="U15" s="45" t="s">
        <v>200</v>
      </c>
    </row>
    <row r="16" spans="1:22" ht="74.25">
      <c r="A16" s="15">
        <v>7</v>
      </c>
      <c r="B16" s="23" t="s">
        <v>20</v>
      </c>
      <c r="C16" s="26" t="s">
        <v>21</v>
      </c>
      <c r="D16" s="11" t="s">
        <v>9</v>
      </c>
      <c r="E16" s="18">
        <v>7</v>
      </c>
      <c r="F16" s="19">
        <v>43800</v>
      </c>
      <c r="G16" s="20">
        <f t="shared" si="0"/>
        <v>306600</v>
      </c>
      <c r="H16" s="21"/>
      <c r="I16" s="21"/>
      <c r="J16" s="21"/>
      <c r="K16" s="21">
        <v>39000</v>
      </c>
      <c r="L16" s="22">
        <v>37000</v>
      </c>
      <c r="M16" s="21"/>
      <c r="N16" s="21"/>
      <c r="O16" s="21"/>
      <c r="P16" s="21">
        <v>43700</v>
      </c>
      <c r="Q16" s="21">
        <v>43800</v>
      </c>
      <c r="R16" s="21"/>
      <c r="S16" s="21"/>
      <c r="T16" s="21"/>
      <c r="U16" s="45" t="s">
        <v>196</v>
      </c>
    </row>
    <row r="17" spans="1:21" ht="66">
      <c r="A17" s="15">
        <v>8</v>
      </c>
      <c r="B17" s="23" t="s">
        <v>22</v>
      </c>
      <c r="C17" s="17" t="s">
        <v>23</v>
      </c>
      <c r="D17" s="11" t="s">
        <v>9</v>
      </c>
      <c r="E17" s="18">
        <v>7</v>
      </c>
      <c r="F17" s="19">
        <v>45900</v>
      </c>
      <c r="G17" s="20">
        <f t="shared" si="0"/>
        <v>321300</v>
      </c>
      <c r="H17" s="21"/>
      <c r="I17" s="21"/>
      <c r="J17" s="21"/>
      <c r="K17" s="21">
        <v>39000</v>
      </c>
      <c r="L17" s="22">
        <v>37000</v>
      </c>
      <c r="M17" s="21"/>
      <c r="N17" s="21"/>
      <c r="O17" s="21"/>
      <c r="P17" s="21">
        <v>45800</v>
      </c>
      <c r="Q17" s="21">
        <v>45900</v>
      </c>
      <c r="R17" s="21"/>
      <c r="S17" s="21"/>
      <c r="T17" s="21"/>
      <c r="U17" s="45" t="s">
        <v>196</v>
      </c>
    </row>
    <row r="18" spans="1:21" ht="82.5">
      <c r="A18" s="15">
        <v>9</v>
      </c>
      <c r="B18" s="23" t="s">
        <v>24</v>
      </c>
      <c r="C18" s="24" t="s">
        <v>25</v>
      </c>
      <c r="D18" s="11" t="s">
        <v>9</v>
      </c>
      <c r="E18" s="18">
        <v>7</v>
      </c>
      <c r="F18" s="19">
        <v>45900</v>
      </c>
      <c r="G18" s="20">
        <f t="shared" si="0"/>
        <v>321300</v>
      </c>
      <c r="H18" s="21"/>
      <c r="I18" s="21"/>
      <c r="J18" s="21"/>
      <c r="K18" s="21">
        <v>39000</v>
      </c>
      <c r="L18" s="22">
        <v>37000</v>
      </c>
      <c r="M18" s="21"/>
      <c r="N18" s="21"/>
      <c r="O18" s="21"/>
      <c r="P18" s="21">
        <v>45800</v>
      </c>
      <c r="Q18" s="21">
        <v>45900</v>
      </c>
      <c r="R18" s="21"/>
      <c r="S18" s="21"/>
      <c r="T18" s="21"/>
      <c r="U18" s="45" t="s">
        <v>196</v>
      </c>
    </row>
    <row r="19" spans="1:21" ht="74.25">
      <c r="A19" s="15">
        <v>10</v>
      </c>
      <c r="B19" s="23" t="s">
        <v>26</v>
      </c>
      <c r="C19" s="26" t="s">
        <v>27</v>
      </c>
      <c r="D19" s="11" t="s">
        <v>9</v>
      </c>
      <c r="E19" s="18">
        <v>7</v>
      </c>
      <c r="F19" s="19">
        <v>42800</v>
      </c>
      <c r="G19" s="20">
        <f t="shared" si="0"/>
        <v>299600</v>
      </c>
      <c r="H19" s="21"/>
      <c r="I19" s="21"/>
      <c r="J19" s="21"/>
      <c r="K19" s="21">
        <v>39000</v>
      </c>
      <c r="L19" s="22">
        <v>37000</v>
      </c>
      <c r="M19" s="21"/>
      <c r="N19" s="21"/>
      <c r="O19" s="21"/>
      <c r="P19" s="21">
        <v>42700</v>
      </c>
      <c r="Q19" s="21">
        <v>42800</v>
      </c>
      <c r="R19" s="21"/>
      <c r="S19" s="21"/>
      <c r="T19" s="21"/>
      <c r="U19" s="45" t="s">
        <v>196</v>
      </c>
    </row>
    <row r="20" spans="1:21">
      <c r="A20" s="15"/>
      <c r="B20" s="15" t="s">
        <v>222</v>
      </c>
      <c r="C20" s="11"/>
      <c r="D20" s="11"/>
      <c r="E20" s="11"/>
      <c r="F20" s="14" t="s">
        <v>28</v>
      </c>
      <c r="G20" s="27">
        <f>SUM(G10:G19)</f>
        <v>4109900</v>
      </c>
      <c r="H20" s="88"/>
      <c r="I20" s="89"/>
      <c r="J20" s="89"/>
      <c r="K20" s="89"/>
      <c r="L20" s="89"/>
      <c r="M20" s="89"/>
      <c r="N20" s="89"/>
      <c r="O20" s="89"/>
      <c r="P20" s="89"/>
      <c r="Q20" s="89"/>
      <c r="R20" s="89"/>
      <c r="S20" s="89"/>
      <c r="T20" s="90"/>
      <c r="U20" s="43"/>
    </row>
    <row r="21" spans="1:21" ht="19.5" customHeight="1">
      <c r="A21" s="94" t="s">
        <v>29</v>
      </c>
      <c r="B21" s="94"/>
      <c r="C21" s="94"/>
      <c r="D21" s="94"/>
      <c r="E21" s="94"/>
      <c r="F21" s="94"/>
      <c r="G21" s="94"/>
      <c r="H21" s="91"/>
      <c r="I21" s="92"/>
      <c r="J21" s="92"/>
      <c r="K21" s="92"/>
      <c r="L21" s="92"/>
      <c r="M21" s="92"/>
      <c r="N21" s="92"/>
      <c r="O21" s="92"/>
      <c r="P21" s="92"/>
      <c r="Q21" s="92"/>
      <c r="R21" s="92"/>
      <c r="S21" s="92"/>
      <c r="T21" s="93"/>
      <c r="U21" s="43"/>
    </row>
    <row r="22" spans="1:21" ht="181.5">
      <c r="A22" s="15">
        <v>11</v>
      </c>
      <c r="B22" s="28" t="s">
        <v>30</v>
      </c>
      <c r="C22" s="17" t="s">
        <v>31</v>
      </c>
      <c r="D22" s="29" t="s">
        <v>32</v>
      </c>
      <c r="E22" s="15">
        <v>14</v>
      </c>
      <c r="F22" s="19">
        <v>63800</v>
      </c>
      <c r="G22" s="19">
        <f>E22*F22</f>
        <v>893200</v>
      </c>
      <c r="H22" s="21"/>
      <c r="I22" s="21"/>
      <c r="J22" s="21"/>
      <c r="K22" s="21"/>
      <c r="L22" s="21"/>
      <c r="M22" s="21"/>
      <c r="N22" s="21"/>
      <c r="O22" s="21"/>
      <c r="P22" s="21"/>
      <c r="Q22" s="21"/>
      <c r="R22" s="21"/>
      <c r="S22" s="22">
        <v>63700</v>
      </c>
      <c r="T22" s="21">
        <v>63750</v>
      </c>
      <c r="U22" s="45" t="s">
        <v>203</v>
      </c>
    </row>
    <row r="23" spans="1:21" ht="214.5">
      <c r="A23" s="15">
        <v>12</v>
      </c>
      <c r="B23" s="28" t="s">
        <v>33</v>
      </c>
      <c r="C23" s="28" t="s">
        <v>191</v>
      </c>
      <c r="D23" s="29" t="s">
        <v>32</v>
      </c>
      <c r="E23" s="15">
        <v>5</v>
      </c>
      <c r="F23" s="19">
        <v>128075</v>
      </c>
      <c r="G23" s="19">
        <f t="shared" ref="G23:G53" si="1">E23*F23</f>
        <v>640375</v>
      </c>
      <c r="H23" s="21"/>
      <c r="I23" s="21"/>
      <c r="J23" s="21"/>
      <c r="K23" s="21"/>
      <c r="L23" s="21"/>
      <c r="M23" s="21"/>
      <c r="N23" s="21"/>
      <c r="O23" s="21"/>
      <c r="P23" s="21"/>
      <c r="Q23" s="21"/>
      <c r="R23" s="21"/>
      <c r="S23" s="22">
        <v>128000</v>
      </c>
      <c r="T23" s="21">
        <v>128050</v>
      </c>
      <c r="U23" s="45" t="s">
        <v>203</v>
      </c>
    </row>
    <row r="24" spans="1:21" ht="148.5">
      <c r="A24" s="15">
        <v>13</v>
      </c>
      <c r="B24" s="28" t="s">
        <v>34</v>
      </c>
      <c r="C24" s="17" t="s">
        <v>35</v>
      </c>
      <c r="D24" s="29" t="s">
        <v>32</v>
      </c>
      <c r="E24" s="15">
        <v>13</v>
      </c>
      <c r="F24" s="19">
        <v>148500</v>
      </c>
      <c r="G24" s="19">
        <f t="shared" si="1"/>
        <v>1930500</v>
      </c>
      <c r="H24" s="21"/>
      <c r="I24" s="21"/>
      <c r="J24" s="21"/>
      <c r="K24" s="21"/>
      <c r="L24" s="21"/>
      <c r="M24" s="21"/>
      <c r="N24" s="21"/>
      <c r="O24" s="21"/>
      <c r="P24" s="21"/>
      <c r="Q24" s="21"/>
      <c r="R24" s="21"/>
      <c r="S24" s="22">
        <v>148450</v>
      </c>
      <c r="T24" s="21">
        <v>148480</v>
      </c>
      <c r="U24" s="45" t="s">
        <v>203</v>
      </c>
    </row>
    <row r="25" spans="1:21" ht="140.25">
      <c r="A25" s="15">
        <v>14</v>
      </c>
      <c r="B25" s="28" t="s">
        <v>36</v>
      </c>
      <c r="C25" s="17" t="s">
        <v>37</v>
      </c>
      <c r="D25" s="29" t="s">
        <v>38</v>
      </c>
      <c r="E25" s="15">
        <v>3</v>
      </c>
      <c r="F25" s="19">
        <v>206910</v>
      </c>
      <c r="G25" s="19">
        <f t="shared" si="1"/>
        <v>620730</v>
      </c>
      <c r="H25" s="21"/>
      <c r="I25" s="21"/>
      <c r="J25" s="21"/>
      <c r="K25" s="21"/>
      <c r="L25" s="21"/>
      <c r="M25" s="21"/>
      <c r="N25" s="21"/>
      <c r="O25" s="21"/>
      <c r="P25" s="21"/>
      <c r="Q25" s="21"/>
      <c r="R25" s="21"/>
      <c r="S25" s="22">
        <v>206900</v>
      </c>
      <c r="T25" s="21">
        <v>206905</v>
      </c>
      <c r="U25" s="45" t="s">
        <v>203</v>
      </c>
    </row>
    <row r="26" spans="1:21" ht="140.25">
      <c r="A26" s="15">
        <v>15</v>
      </c>
      <c r="B26" s="28" t="s">
        <v>39</v>
      </c>
      <c r="C26" s="17" t="s">
        <v>40</v>
      </c>
      <c r="D26" s="29" t="s">
        <v>38</v>
      </c>
      <c r="E26" s="15">
        <v>3</v>
      </c>
      <c r="F26" s="19">
        <v>206910</v>
      </c>
      <c r="G26" s="19">
        <f t="shared" si="1"/>
        <v>620730</v>
      </c>
      <c r="H26" s="21"/>
      <c r="I26" s="21"/>
      <c r="J26" s="21"/>
      <c r="K26" s="21"/>
      <c r="L26" s="21"/>
      <c r="M26" s="21"/>
      <c r="N26" s="21"/>
      <c r="O26" s="21"/>
      <c r="P26" s="21"/>
      <c r="Q26" s="21"/>
      <c r="R26" s="21"/>
      <c r="S26" s="22">
        <v>206900</v>
      </c>
      <c r="T26" s="21">
        <v>206905</v>
      </c>
      <c r="U26" s="45" t="s">
        <v>203</v>
      </c>
    </row>
    <row r="27" spans="1:21" ht="140.25">
      <c r="A27" s="15">
        <v>16</v>
      </c>
      <c r="B27" s="28" t="s">
        <v>41</v>
      </c>
      <c r="C27" s="17" t="s">
        <v>42</v>
      </c>
      <c r="D27" s="29" t="s">
        <v>38</v>
      </c>
      <c r="E27" s="15">
        <v>3</v>
      </c>
      <c r="F27" s="19">
        <v>206910</v>
      </c>
      <c r="G27" s="19">
        <f t="shared" si="1"/>
        <v>620730</v>
      </c>
      <c r="H27" s="21"/>
      <c r="I27" s="21"/>
      <c r="J27" s="21"/>
      <c r="K27" s="21"/>
      <c r="L27" s="21"/>
      <c r="M27" s="21"/>
      <c r="N27" s="21"/>
      <c r="O27" s="21"/>
      <c r="P27" s="21"/>
      <c r="Q27" s="21"/>
      <c r="R27" s="21"/>
      <c r="S27" s="22">
        <v>206900</v>
      </c>
      <c r="T27" s="21">
        <v>206905</v>
      </c>
      <c r="U27" s="45" t="s">
        <v>203</v>
      </c>
    </row>
    <row r="28" spans="1:21" ht="148.5">
      <c r="A28" s="15">
        <v>17</v>
      </c>
      <c r="B28" s="28" t="s">
        <v>43</v>
      </c>
      <c r="C28" s="17" t="s">
        <v>44</v>
      </c>
      <c r="D28" s="29" t="s">
        <v>38</v>
      </c>
      <c r="E28" s="15">
        <v>3</v>
      </c>
      <c r="F28" s="19">
        <v>206910</v>
      </c>
      <c r="G28" s="19">
        <f t="shared" si="1"/>
        <v>620730</v>
      </c>
      <c r="H28" s="21"/>
      <c r="I28" s="21"/>
      <c r="J28" s="21"/>
      <c r="K28" s="21"/>
      <c r="L28" s="21"/>
      <c r="M28" s="21"/>
      <c r="N28" s="21"/>
      <c r="O28" s="21"/>
      <c r="P28" s="21"/>
      <c r="Q28" s="21"/>
      <c r="R28" s="21"/>
      <c r="S28" s="22">
        <v>206900</v>
      </c>
      <c r="T28" s="21">
        <v>206905</v>
      </c>
      <c r="U28" s="45" t="s">
        <v>203</v>
      </c>
    </row>
    <row r="29" spans="1:21" ht="90.75">
      <c r="A29" s="15">
        <v>18</v>
      </c>
      <c r="B29" s="28" t="s">
        <v>45</v>
      </c>
      <c r="C29" s="17" t="s">
        <v>46</v>
      </c>
      <c r="D29" s="29" t="s">
        <v>47</v>
      </c>
      <c r="E29" s="15">
        <v>19</v>
      </c>
      <c r="F29" s="19">
        <v>95645</v>
      </c>
      <c r="G29" s="19">
        <f t="shared" si="1"/>
        <v>1817255</v>
      </c>
      <c r="H29" s="21"/>
      <c r="I29" s="21"/>
      <c r="J29" s="21"/>
      <c r="K29" s="21"/>
      <c r="L29" s="21"/>
      <c r="M29" s="21"/>
      <c r="N29" s="21"/>
      <c r="O29" s="21"/>
      <c r="P29" s="21"/>
      <c r="Q29" s="21"/>
      <c r="R29" s="21"/>
      <c r="S29" s="22">
        <v>95600</v>
      </c>
      <c r="T29" s="21">
        <v>95620</v>
      </c>
      <c r="U29" s="45" t="s">
        <v>203</v>
      </c>
    </row>
    <row r="30" spans="1:21" ht="115.5">
      <c r="A30" s="15">
        <v>19</v>
      </c>
      <c r="B30" s="28" t="s">
        <v>48</v>
      </c>
      <c r="C30" s="17" t="s">
        <v>49</v>
      </c>
      <c r="D30" s="29" t="s">
        <v>38</v>
      </c>
      <c r="E30" s="15">
        <v>54</v>
      </c>
      <c r="F30" s="19">
        <v>95645</v>
      </c>
      <c r="G30" s="19">
        <f t="shared" si="1"/>
        <v>5164830</v>
      </c>
      <c r="H30" s="21"/>
      <c r="I30" s="21"/>
      <c r="J30" s="21"/>
      <c r="K30" s="21"/>
      <c r="L30" s="21"/>
      <c r="M30" s="21"/>
      <c r="N30" s="21"/>
      <c r="O30" s="21"/>
      <c r="P30" s="21"/>
      <c r="Q30" s="21"/>
      <c r="R30" s="21"/>
      <c r="S30" s="22">
        <v>95600</v>
      </c>
      <c r="T30" s="21">
        <v>95620</v>
      </c>
      <c r="U30" s="45" t="s">
        <v>203</v>
      </c>
    </row>
    <row r="31" spans="1:21" ht="107.25">
      <c r="A31" s="15">
        <v>20</v>
      </c>
      <c r="B31" s="28" t="s">
        <v>50</v>
      </c>
      <c r="C31" s="17" t="s">
        <v>51</v>
      </c>
      <c r="D31" s="29" t="s">
        <v>38</v>
      </c>
      <c r="E31" s="15">
        <v>52</v>
      </c>
      <c r="F31" s="19">
        <v>95645</v>
      </c>
      <c r="G31" s="19">
        <f t="shared" si="1"/>
        <v>4973540</v>
      </c>
      <c r="H31" s="21"/>
      <c r="I31" s="21"/>
      <c r="J31" s="21"/>
      <c r="K31" s="21"/>
      <c r="L31" s="21"/>
      <c r="M31" s="21"/>
      <c r="N31" s="21"/>
      <c r="O31" s="21"/>
      <c r="P31" s="21"/>
      <c r="Q31" s="21"/>
      <c r="R31" s="21"/>
      <c r="S31" s="22">
        <v>95600</v>
      </c>
      <c r="T31" s="21">
        <v>95620</v>
      </c>
      <c r="U31" s="45" t="s">
        <v>203</v>
      </c>
    </row>
    <row r="32" spans="1:21" ht="44.25">
      <c r="A32" s="15">
        <v>21</v>
      </c>
      <c r="B32" s="28" t="s">
        <v>52</v>
      </c>
      <c r="C32" s="28" t="s">
        <v>53</v>
      </c>
      <c r="D32" s="29" t="s">
        <v>38</v>
      </c>
      <c r="E32" s="15">
        <v>107</v>
      </c>
      <c r="F32" s="19">
        <v>75350</v>
      </c>
      <c r="G32" s="19">
        <f t="shared" si="1"/>
        <v>8062450</v>
      </c>
      <c r="H32" s="21"/>
      <c r="I32" s="21"/>
      <c r="J32" s="21"/>
      <c r="K32" s="21"/>
      <c r="L32" s="21"/>
      <c r="M32" s="21"/>
      <c r="N32" s="21"/>
      <c r="O32" s="21"/>
      <c r="P32" s="21"/>
      <c r="Q32" s="21"/>
      <c r="R32" s="21"/>
      <c r="S32" s="22">
        <v>75320</v>
      </c>
      <c r="T32" s="21">
        <v>75335</v>
      </c>
      <c r="U32" s="45" t="s">
        <v>203</v>
      </c>
    </row>
    <row r="33" spans="1:21" ht="59.25">
      <c r="A33" s="15">
        <v>22</v>
      </c>
      <c r="B33" s="28" t="s">
        <v>54</v>
      </c>
      <c r="C33" s="17" t="s">
        <v>55</v>
      </c>
      <c r="D33" s="29" t="s">
        <v>38</v>
      </c>
      <c r="E33" s="15">
        <v>2</v>
      </c>
      <c r="F33" s="19">
        <v>69685</v>
      </c>
      <c r="G33" s="19">
        <f t="shared" si="1"/>
        <v>139370</v>
      </c>
      <c r="H33" s="21"/>
      <c r="I33" s="21"/>
      <c r="J33" s="21"/>
      <c r="K33" s="21"/>
      <c r="L33" s="21"/>
      <c r="M33" s="21"/>
      <c r="N33" s="21"/>
      <c r="O33" s="21"/>
      <c r="P33" s="21"/>
      <c r="Q33" s="21"/>
      <c r="R33" s="21"/>
      <c r="S33" s="22">
        <v>69650</v>
      </c>
      <c r="T33" s="21">
        <v>69670</v>
      </c>
      <c r="U33" s="45" t="s">
        <v>203</v>
      </c>
    </row>
    <row r="34" spans="1:21" ht="59.25">
      <c r="A34" s="15">
        <v>23</v>
      </c>
      <c r="B34" s="30" t="s">
        <v>56</v>
      </c>
      <c r="C34" s="17" t="s">
        <v>57</v>
      </c>
      <c r="D34" s="29" t="s">
        <v>58</v>
      </c>
      <c r="E34" s="15">
        <v>1</v>
      </c>
      <c r="F34" s="19">
        <v>1540600</v>
      </c>
      <c r="G34" s="19">
        <f t="shared" si="1"/>
        <v>1540600</v>
      </c>
      <c r="H34" s="21"/>
      <c r="I34" s="21"/>
      <c r="J34" s="21"/>
      <c r="K34" s="21"/>
      <c r="L34" s="21"/>
      <c r="M34" s="21"/>
      <c r="N34" s="21"/>
      <c r="O34" s="21"/>
      <c r="P34" s="21"/>
      <c r="Q34" s="21"/>
      <c r="R34" s="21"/>
      <c r="S34" s="22">
        <v>1540570</v>
      </c>
      <c r="T34" s="21">
        <v>1540590</v>
      </c>
      <c r="U34" s="45" t="s">
        <v>203</v>
      </c>
    </row>
    <row r="35" spans="1:21" ht="59.25">
      <c r="A35" s="15">
        <v>24</v>
      </c>
      <c r="B35" s="30" t="s">
        <v>59</v>
      </c>
      <c r="C35" s="17" t="s">
        <v>60</v>
      </c>
      <c r="D35" s="29" t="s">
        <v>58</v>
      </c>
      <c r="E35" s="15">
        <v>1</v>
      </c>
      <c r="F35" s="19">
        <v>1540600</v>
      </c>
      <c r="G35" s="19">
        <f t="shared" si="1"/>
        <v>1540600</v>
      </c>
      <c r="H35" s="21"/>
      <c r="I35" s="21"/>
      <c r="J35" s="21"/>
      <c r="K35" s="21"/>
      <c r="L35" s="21"/>
      <c r="M35" s="21"/>
      <c r="N35" s="21"/>
      <c r="O35" s="21"/>
      <c r="P35" s="21"/>
      <c r="Q35" s="21"/>
      <c r="R35" s="21"/>
      <c r="S35" s="22">
        <v>1540570</v>
      </c>
      <c r="T35" s="21">
        <v>1540590</v>
      </c>
      <c r="U35" s="45" t="s">
        <v>203</v>
      </c>
    </row>
    <row r="36" spans="1:21" ht="59.25">
      <c r="A36" s="15">
        <v>25</v>
      </c>
      <c r="B36" s="30" t="s">
        <v>61</v>
      </c>
      <c r="C36" s="17" t="s">
        <v>62</v>
      </c>
      <c r="D36" s="29" t="s">
        <v>58</v>
      </c>
      <c r="E36" s="15">
        <v>1</v>
      </c>
      <c r="F36" s="19">
        <v>1540600</v>
      </c>
      <c r="G36" s="19">
        <f t="shared" si="1"/>
        <v>1540600</v>
      </c>
      <c r="H36" s="21"/>
      <c r="I36" s="21"/>
      <c r="J36" s="21"/>
      <c r="K36" s="21"/>
      <c r="L36" s="21"/>
      <c r="M36" s="21"/>
      <c r="N36" s="21"/>
      <c r="O36" s="21"/>
      <c r="P36" s="21"/>
      <c r="Q36" s="21"/>
      <c r="R36" s="21"/>
      <c r="S36" s="22">
        <v>1540570</v>
      </c>
      <c r="T36" s="21">
        <v>1540590</v>
      </c>
      <c r="U36" s="45" t="s">
        <v>203</v>
      </c>
    </row>
    <row r="37" spans="1:21" ht="59.25">
      <c r="A37" s="15">
        <v>26</v>
      </c>
      <c r="B37" s="30" t="s">
        <v>63</v>
      </c>
      <c r="C37" s="17" t="s">
        <v>64</v>
      </c>
      <c r="D37" s="29" t="s">
        <v>58</v>
      </c>
      <c r="E37" s="15">
        <v>1</v>
      </c>
      <c r="F37" s="19">
        <v>604650</v>
      </c>
      <c r="G37" s="19">
        <f t="shared" si="1"/>
        <v>604650</v>
      </c>
      <c r="H37" s="21"/>
      <c r="I37" s="21"/>
      <c r="J37" s="21"/>
      <c r="K37" s="21"/>
      <c r="L37" s="21"/>
      <c r="M37" s="21"/>
      <c r="N37" s="21"/>
      <c r="O37" s="21"/>
      <c r="P37" s="21"/>
      <c r="Q37" s="21"/>
      <c r="R37" s="21"/>
      <c r="S37" s="22">
        <v>604630</v>
      </c>
      <c r="T37" s="21">
        <v>604640</v>
      </c>
      <c r="U37" s="45" t="s">
        <v>203</v>
      </c>
    </row>
    <row r="38" spans="1:21" ht="59.25">
      <c r="A38" s="15">
        <v>27</v>
      </c>
      <c r="B38" s="28" t="s">
        <v>65</v>
      </c>
      <c r="C38" s="17" t="s">
        <v>66</v>
      </c>
      <c r="D38" s="29" t="s">
        <v>58</v>
      </c>
      <c r="E38" s="15">
        <v>1</v>
      </c>
      <c r="F38" s="19">
        <v>1334015</v>
      </c>
      <c r="G38" s="19">
        <f t="shared" si="1"/>
        <v>1334015</v>
      </c>
      <c r="H38" s="21"/>
      <c r="I38" s="21"/>
      <c r="J38" s="21"/>
      <c r="K38" s="21"/>
      <c r="L38" s="21"/>
      <c r="M38" s="21"/>
      <c r="N38" s="21"/>
      <c r="O38" s="21"/>
      <c r="P38" s="21"/>
      <c r="Q38" s="21"/>
      <c r="R38" s="21"/>
      <c r="S38" s="22">
        <v>1334000</v>
      </c>
      <c r="T38" s="21">
        <v>1334010</v>
      </c>
      <c r="U38" s="45" t="s">
        <v>203</v>
      </c>
    </row>
    <row r="39" spans="1:21" ht="99">
      <c r="A39" s="15">
        <v>28</v>
      </c>
      <c r="B39" s="28" t="s">
        <v>67</v>
      </c>
      <c r="C39" s="17" t="s">
        <v>68</v>
      </c>
      <c r="D39" s="29" t="s">
        <v>58</v>
      </c>
      <c r="E39" s="15">
        <v>5</v>
      </c>
      <c r="F39" s="19">
        <v>97900</v>
      </c>
      <c r="G39" s="19">
        <f t="shared" si="1"/>
        <v>489500</v>
      </c>
      <c r="H39" s="21"/>
      <c r="I39" s="21"/>
      <c r="J39" s="21"/>
      <c r="K39" s="21"/>
      <c r="L39" s="21"/>
      <c r="M39" s="21"/>
      <c r="N39" s="21"/>
      <c r="O39" s="21"/>
      <c r="P39" s="21"/>
      <c r="Q39" s="21"/>
      <c r="R39" s="21"/>
      <c r="S39" s="22">
        <v>97870</v>
      </c>
      <c r="T39" s="21">
        <v>97880</v>
      </c>
      <c r="U39" s="45" t="s">
        <v>203</v>
      </c>
    </row>
    <row r="40" spans="1:21" ht="115.5">
      <c r="A40" s="15">
        <v>29</v>
      </c>
      <c r="B40" s="28" t="s">
        <v>69</v>
      </c>
      <c r="C40" s="17" t="s">
        <v>70</v>
      </c>
      <c r="D40" s="29" t="s">
        <v>58</v>
      </c>
      <c r="E40" s="15">
        <v>2</v>
      </c>
      <c r="F40" s="19">
        <v>437800</v>
      </c>
      <c r="G40" s="19">
        <f t="shared" si="1"/>
        <v>875600</v>
      </c>
      <c r="H40" s="21"/>
      <c r="I40" s="21"/>
      <c r="J40" s="21"/>
      <c r="K40" s="21"/>
      <c r="L40" s="21"/>
      <c r="M40" s="21"/>
      <c r="N40" s="21"/>
      <c r="O40" s="21"/>
      <c r="P40" s="21"/>
      <c r="Q40" s="21"/>
      <c r="R40" s="21"/>
      <c r="S40" s="22">
        <v>437780</v>
      </c>
      <c r="T40" s="21">
        <v>437790</v>
      </c>
      <c r="U40" s="45" t="s">
        <v>203</v>
      </c>
    </row>
    <row r="41" spans="1:21" ht="115.5">
      <c r="A41" s="15">
        <v>30</v>
      </c>
      <c r="B41" s="28" t="s">
        <v>71</v>
      </c>
      <c r="C41" s="17" t="s">
        <v>72</v>
      </c>
      <c r="D41" s="29" t="s">
        <v>58</v>
      </c>
      <c r="E41" s="15">
        <v>2</v>
      </c>
      <c r="F41" s="19">
        <v>437800</v>
      </c>
      <c r="G41" s="19">
        <f t="shared" si="1"/>
        <v>875600</v>
      </c>
      <c r="H41" s="21"/>
      <c r="I41" s="21"/>
      <c r="J41" s="21"/>
      <c r="K41" s="21"/>
      <c r="L41" s="21"/>
      <c r="M41" s="21"/>
      <c r="N41" s="21"/>
      <c r="O41" s="21"/>
      <c r="P41" s="21"/>
      <c r="Q41" s="21"/>
      <c r="R41" s="21"/>
      <c r="S41" s="22">
        <v>437780</v>
      </c>
      <c r="T41" s="21">
        <v>437790</v>
      </c>
      <c r="U41" s="45" t="s">
        <v>203</v>
      </c>
    </row>
    <row r="42" spans="1:21" ht="115.5">
      <c r="A42" s="15">
        <v>31</v>
      </c>
      <c r="B42" s="28" t="s">
        <v>73</v>
      </c>
      <c r="C42" s="17" t="s">
        <v>74</v>
      </c>
      <c r="D42" s="29" t="s">
        <v>58</v>
      </c>
      <c r="E42" s="15">
        <v>2</v>
      </c>
      <c r="F42" s="19">
        <v>720500</v>
      </c>
      <c r="G42" s="19">
        <f t="shared" si="1"/>
        <v>1441000</v>
      </c>
      <c r="H42" s="21"/>
      <c r="I42" s="21"/>
      <c r="J42" s="21"/>
      <c r="K42" s="21"/>
      <c r="L42" s="21"/>
      <c r="M42" s="21"/>
      <c r="N42" s="21"/>
      <c r="O42" s="21"/>
      <c r="P42" s="21"/>
      <c r="Q42" s="21"/>
      <c r="R42" s="21"/>
      <c r="S42" s="22">
        <v>720480</v>
      </c>
      <c r="T42" s="21">
        <v>720490</v>
      </c>
      <c r="U42" s="45" t="s">
        <v>203</v>
      </c>
    </row>
    <row r="43" spans="1:21" ht="115.5">
      <c r="A43" s="15">
        <v>32</v>
      </c>
      <c r="B43" s="28" t="s">
        <v>75</v>
      </c>
      <c r="C43" s="17" t="s">
        <v>76</v>
      </c>
      <c r="D43" s="29" t="s">
        <v>58</v>
      </c>
      <c r="E43" s="15">
        <v>2</v>
      </c>
      <c r="F43" s="19">
        <v>720500</v>
      </c>
      <c r="G43" s="19">
        <f t="shared" si="1"/>
        <v>1441000</v>
      </c>
      <c r="H43" s="21"/>
      <c r="I43" s="21"/>
      <c r="J43" s="21"/>
      <c r="K43" s="21"/>
      <c r="L43" s="21"/>
      <c r="M43" s="21"/>
      <c r="N43" s="21"/>
      <c r="O43" s="21"/>
      <c r="P43" s="21"/>
      <c r="Q43" s="21"/>
      <c r="R43" s="21"/>
      <c r="S43" s="22">
        <v>720480</v>
      </c>
      <c r="T43" s="21">
        <v>720490</v>
      </c>
      <c r="U43" s="45" t="s">
        <v>203</v>
      </c>
    </row>
    <row r="44" spans="1:21" ht="115.5">
      <c r="A44" s="15">
        <v>33</v>
      </c>
      <c r="B44" s="28" t="s">
        <v>77</v>
      </c>
      <c r="C44" s="17" t="s">
        <v>78</v>
      </c>
      <c r="D44" s="29" t="s">
        <v>58</v>
      </c>
      <c r="E44" s="15">
        <v>2</v>
      </c>
      <c r="F44" s="19">
        <v>720500</v>
      </c>
      <c r="G44" s="19">
        <f t="shared" si="1"/>
        <v>1441000</v>
      </c>
      <c r="H44" s="21"/>
      <c r="I44" s="21"/>
      <c r="J44" s="21"/>
      <c r="K44" s="21"/>
      <c r="L44" s="21"/>
      <c r="M44" s="21"/>
      <c r="N44" s="21"/>
      <c r="O44" s="21"/>
      <c r="P44" s="21"/>
      <c r="Q44" s="21"/>
      <c r="R44" s="21"/>
      <c r="S44" s="22">
        <v>720480</v>
      </c>
      <c r="T44" s="21">
        <v>720490</v>
      </c>
      <c r="U44" s="45" t="s">
        <v>203</v>
      </c>
    </row>
    <row r="45" spans="1:21" ht="115.5">
      <c r="A45" s="15">
        <v>34</v>
      </c>
      <c r="B45" s="28" t="s">
        <v>79</v>
      </c>
      <c r="C45" s="17" t="s">
        <v>80</v>
      </c>
      <c r="D45" s="29" t="s">
        <v>58</v>
      </c>
      <c r="E45" s="15">
        <v>2</v>
      </c>
      <c r="F45" s="19">
        <v>720500</v>
      </c>
      <c r="G45" s="19">
        <f t="shared" si="1"/>
        <v>1441000</v>
      </c>
      <c r="H45" s="21"/>
      <c r="I45" s="21"/>
      <c r="J45" s="21"/>
      <c r="K45" s="21"/>
      <c r="L45" s="21"/>
      <c r="M45" s="21"/>
      <c r="N45" s="21"/>
      <c r="O45" s="21"/>
      <c r="P45" s="21"/>
      <c r="Q45" s="21"/>
      <c r="R45" s="21"/>
      <c r="S45" s="22">
        <v>720480</v>
      </c>
      <c r="T45" s="21">
        <v>720490</v>
      </c>
      <c r="U45" s="45" t="s">
        <v>203</v>
      </c>
    </row>
    <row r="46" spans="1:21" ht="115.5">
      <c r="A46" s="15">
        <v>35</v>
      </c>
      <c r="B46" s="28" t="s">
        <v>81</v>
      </c>
      <c r="C46" s="17" t="s">
        <v>82</v>
      </c>
      <c r="D46" s="29" t="s">
        <v>58</v>
      </c>
      <c r="E46" s="15">
        <v>5</v>
      </c>
      <c r="F46" s="19">
        <v>247500</v>
      </c>
      <c r="G46" s="19">
        <f t="shared" si="1"/>
        <v>1237500</v>
      </c>
      <c r="H46" s="21"/>
      <c r="I46" s="21"/>
      <c r="J46" s="21"/>
      <c r="K46" s="21"/>
      <c r="L46" s="21"/>
      <c r="M46" s="21"/>
      <c r="N46" s="21"/>
      <c r="O46" s="21"/>
      <c r="P46" s="21"/>
      <c r="Q46" s="21"/>
      <c r="R46" s="21"/>
      <c r="S46" s="22">
        <v>247480</v>
      </c>
      <c r="T46" s="21">
        <v>247490</v>
      </c>
      <c r="U46" s="45" t="s">
        <v>203</v>
      </c>
    </row>
    <row r="47" spans="1:21" ht="115.5">
      <c r="A47" s="15">
        <v>36</v>
      </c>
      <c r="B47" s="28" t="s">
        <v>83</v>
      </c>
      <c r="C47" s="17" t="s">
        <v>84</v>
      </c>
      <c r="D47" s="29" t="s">
        <v>58</v>
      </c>
      <c r="E47" s="15">
        <v>5</v>
      </c>
      <c r="F47" s="19">
        <v>247500</v>
      </c>
      <c r="G47" s="19">
        <f t="shared" si="1"/>
        <v>1237500</v>
      </c>
      <c r="H47" s="21"/>
      <c r="I47" s="21"/>
      <c r="J47" s="21"/>
      <c r="K47" s="21"/>
      <c r="L47" s="21"/>
      <c r="M47" s="21"/>
      <c r="N47" s="21"/>
      <c r="O47" s="21"/>
      <c r="P47" s="21"/>
      <c r="Q47" s="21"/>
      <c r="R47" s="21"/>
      <c r="S47" s="22">
        <v>247480</v>
      </c>
      <c r="T47" s="21">
        <v>247490</v>
      </c>
      <c r="U47" s="45" t="s">
        <v>203</v>
      </c>
    </row>
    <row r="48" spans="1:21" ht="107.25">
      <c r="A48" s="15">
        <v>37</v>
      </c>
      <c r="B48" s="28" t="s">
        <v>85</v>
      </c>
      <c r="C48" s="17" t="s">
        <v>86</v>
      </c>
      <c r="D48" s="29" t="s">
        <v>58</v>
      </c>
      <c r="E48" s="15">
        <v>3</v>
      </c>
      <c r="F48" s="19">
        <v>199100</v>
      </c>
      <c r="G48" s="19">
        <f t="shared" si="1"/>
        <v>597300</v>
      </c>
      <c r="H48" s="21"/>
      <c r="I48" s="21"/>
      <c r="J48" s="21"/>
      <c r="K48" s="21"/>
      <c r="L48" s="21"/>
      <c r="M48" s="21"/>
      <c r="N48" s="21"/>
      <c r="O48" s="21"/>
      <c r="P48" s="21"/>
      <c r="Q48" s="21"/>
      <c r="R48" s="21"/>
      <c r="S48" s="22">
        <v>199080</v>
      </c>
      <c r="T48" s="21">
        <v>199090</v>
      </c>
      <c r="U48" s="45" t="s">
        <v>203</v>
      </c>
    </row>
    <row r="49" spans="1:21" ht="99">
      <c r="A49" s="15">
        <v>38</v>
      </c>
      <c r="B49" s="28" t="s">
        <v>87</v>
      </c>
      <c r="C49" s="17" t="s">
        <v>88</v>
      </c>
      <c r="D49" s="29" t="s">
        <v>58</v>
      </c>
      <c r="E49" s="15">
        <v>3</v>
      </c>
      <c r="F49" s="19">
        <v>199100</v>
      </c>
      <c r="G49" s="19">
        <f t="shared" si="1"/>
        <v>597300</v>
      </c>
      <c r="H49" s="21"/>
      <c r="I49" s="21"/>
      <c r="J49" s="21"/>
      <c r="K49" s="21"/>
      <c r="L49" s="21"/>
      <c r="M49" s="21"/>
      <c r="N49" s="21"/>
      <c r="O49" s="21"/>
      <c r="P49" s="21"/>
      <c r="Q49" s="21"/>
      <c r="R49" s="21"/>
      <c r="S49" s="22">
        <v>199080</v>
      </c>
      <c r="T49" s="21">
        <v>199090</v>
      </c>
      <c r="U49" s="45" t="s">
        <v>203</v>
      </c>
    </row>
    <row r="50" spans="1:21" ht="59.25">
      <c r="A50" s="15">
        <v>39</v>
      </c>
      <c r="B50" s="28" t="s">
        <v>89</v>
      </c>
      <c r="C50" s="17" t="s">
        <v>90</v>
      </c>
      <c r="D50" s="29" t="s">
        <v>58</v>
      </c>
      <c r="E50" s="15">
        <v>2</v>
      </c>
      <c r="F50" s="19">
        <v>792000</v>
      </c>
      <c r="G50" s="19">
        <f t="shared" si="1"/>
        <v>1584000</v>
      </c>
      <c r="H50" s="21"/>
      <c r="I50" s="21"/>
      <c r="J50" s="21"/>
      <c r="K50" s="21"/>
      <c r="L50" s="21"/>
      <c r="M50" s="21"/>
      <c r="N50" s="21"/>
      <c r="O50" s="21"/>
      <c r="P50" s="21"/>
      <c r="Q50" s="21"/>
      <c r="R50" s="21"/>
      <c r="S50" s="22">
        <v>791970</v>
      </c>
      <c r="T50" s="21">
        <v>791990</v>
      </c>
      <c r="U50" s="45" t="s">
        <v>203</v>
      </c>
    </row>
    <row r="51" spans="1:21" ht="59.25">
      <c r="A51" s="15">
        <v>40</v>
      </c>
      <c r="B51" s="28" t="s">
        <v>91</v>
      </c>
      <c r="C51" s="17" t="s">
        <v>92</v>
      </c>
      <c r="D51" s="29" t="s">
        <v>58</v>
      </c>
      <c r="E51" s="15">
        <v>7</v>
      </c>
      <c r="F51" s="19">
        <v>58430</v>
      </c>
      <c r="G51" s="19">
        <f t="shared" si="1"/>
        <v>409010</v>
      </c>
      <c r="H51" s="21"/>
      <c r="I51" s="21"/>
      <c r="J51" s="21"/>
      <c r="K51" s="21"/>
      <c r="L51" s="21"/>
      <c r="M51" s="21"/>
      <c r="N51" s="21"/>
      <c r="O51" s="21"/>
      <c r="P51" s="21"/>
      <c r="Q51" s="21"/>
      <c r="R51" s="21"/>
      <c r="S51" s="22">
        <v>58400</v>
      </c>
      <c r="T51" s="21">
        <v>58415</v>
      </c>
      <c r="U51" s="45" t="s">
        <v>203</v>
      </c>
    </row>
    <row r="52" spans="1:21" ht="59.25">
      <c r="A52" s="15">
        <v>41</v>
      </c>
      <c r="B52" s="28" t="s">
        <v>93</v>
      </c>
      <c r="C52" s="17" t="s">
        <v>94</v>
      </c>
      <c r="D52" s="29" t="s">
        <v>47</v>
      </c>
      <c r="E52" s="15">
        <v>2</v>
      </c>
      <c r="F52" s="20">
        <v>69300</v>
      </c>
      <c r="G52" s="19">
        <f t="shared" si="1"/>
        <v>138600</v>
      </c>
      <c r="H52" s="21"/>
      <c r="I52" s="21"/>
      <c r="J52" s="21"/>
      <c r="K52" s="21"/>
      <c r="L52" s="21"/>
      <c r="M52" s="21"/>
      <c r="N52" s="21"/>
      <c r="O52" s="21"/>
      <c r="P52" s="21"/>
      <c r="Q52" s="21"/>
      <c r="R52" s="21"/>
      <c r="S52" s="22">
        <v>69280</v>
      </c>
      <c r="T52" s="21">
        <v>69295</v>
      </c>
      <c r="U52" s="45" t="s">
        <v>203</v>
      </c>
    </row>
    <row r="53" spans="1:21" ht="59.25">
      <c r="A53" s="15">
        <v>42</v>
      </c>
      <c r="B53" s="28" t="s">
        <v>95</v>
      </c>
      <c r="C53" s="17" t="s">
        <v>96</v>
      </c>
      <c r="D53" s="29" t="s">
        <v>58</v>
      </c>
      <c r="E53" s="15">
        <v>1</v>
      </c>
      <c r="F53" s="19">
        <v>67965</v>
      </c>
      <c r="G53" s="19">
        <f t="shared" si="1"/>
        <v>67965</v>
      </c>
      <c r="H53" s="21"/>
      <c r="I53" s="21"/>
      <c r="J53" s="21"/>
      <c r="K53" s="21"/>
      <c r="L53" s="21"/>
      <c r="M53" s="21"/>
      <c r="N53" s="21"/>
      <c r="O53" s="21"/>
      <c r="P53" s="21"/>
      <c r="Q53" s="21"/>
      <c r="R53" s="21"/>
      <c r="S53" s="22">
        <v>67900</v>
      </c>
      <c r="T53" s="21">
        <v>67950</v>
      </c>
      <c r="U53" s="45" t="s">
        <v>203</v>
      </c>
    </row>
    <row r="54" spans="1:21" ht="90.75">
      <c r="A54" s="15">
        <v>43</v>
      </c>
      <c r="B54" s="28" t="s">
        <v>97</v>
      </c>
      <c r="C54" s="17" t="s">
        <v>98</v>
      </c>
      <c r="D54" s="29" t="s">
        <v>58</v>
      </c>
      <c r="E54" s="15">
        <v>1</v>
      </c>
      <c r="F54" s="19">
        <v>18135</v>
      </c>
      <c r="G54" s="19">
        <f>E54*F54</f>
        <v>18135</v>
      </c>
      <c r="H54" s="21"/>
      <c r="I54" s="21"/>
      <c r="J54" s="21"/>
      <c r="K54" s="21"/>
      <c r="L54" s="21"/>
      <c r="M54" s="21"/>
      <c r="N54" s="21"/>
      <c r="O54" s="21"/>
      <c r="P54" s="21"/>
      <c r="Q54" s="21"/>
      <c r="R54" s="21"/>
      <c r="S54" s="22">
        <v>18100</v>
      </c>
      <c r="T54" s="21">
        <v>18105</v>
      </c>
      <c r="U54" s="45" t="s">
        <v>203</v>
      </c>
    </row>
    <row r="55" spans="1:21">
      <c r="A55" s="15"/>
      <c r="B55" s="15"/>
      <c r="C55" s="15"/>
      <c r="D55" s="15"/>
      <c r="E55" s="15"/>
      <c r="F55" s="27" t="s">
        <v>99</v>
      </c>
      <c r="G55" s="27">
        <f>SUM(G22:G54)</f>
        <v>46556915</v>
      </c>
      <c r="H55" s="88"/>
      <c r="I55" s="89"/>
      <c r="J55" s="89"/>
      <c r="K55" s="89"/>
      <c r="L55" s="89"/>
      <c r="M55" s="89"/>
      <c r="N55" s="89"/>
      <c r="O55" s="89"/>
      <c r="P55" s="89"/>
      <c r="Q55" s="89"/>
      <c r="R55" s="89"/>
      <c r="S55" s="89"/>
      <c r="T55" s="90"/>
      <c r="U55" s="43"/>
    </row>
    <row r="56" spans="1:21" ht="20.25" customHeight="1">
      <c r="A56" s="94" t="s">
        <v>100</v>
      </c>
      <c r="B56" s="94"/>
      <c r="C56" s="94"/>
      <c r="D56" s="94"/>
      <c r="E56" s="94"/>
      <c r="F56" s="94"/>
      <c r="G56" s="94"/>
      <c r="H56" s="91"/>
      <c r="I56" s="92"/>
      <c r="J56" s="92"/>
      <c r="K56" s="92"/>
      <c r="L56" s="92"/>
      <c r="M56" s="92"/>
      <c r="N56" s="92"/>
      <c r="O56" s="92"/>
      <c r="P56" s="92"/>
      <c r="Q56" s="92"/>
      <c r="R56" s="92"/>
      <c r="S56" s="92"/>
      <c r="T56" s="93"/>
      <c r="U56" s="43"/>
    </row>
    <row r="57" spans="1:21" ht="354.75">
      <c r="A57" s="15">
        <v>44</v>
      </c>
      <c r="B57" s="23" t="s">
        <v>101</v>
      </c>
      <c r="C57" s="23" t="s">
        <v>102</v>
      </c>
      <c r="D57" s="29" t="s">
        <v>103</v>
      </c>
      <c r="E57" s="29">
        <v>2</v>
      </c>
      <c r="F57" s="19">
        <v>368989</v>
      </c>
      <c r="G57" s="20">
        <f>E57*F57</f>
        <v>737978</v>
      </c>
      <c r="H57" s="21"/>
      <c r="I57" s="21"/>
      <c r="J57" s="31">
        <v>368989</v>
      </c>
      <c r="K57" s="21"/>
      <c r="L57" s="21"/>
      <c r="M57" s="21"/>
      <c r="N57" s="21"/>
      <c r="O57" s="21"/>
      <c r="P57" s="21"/>
      <c r="Q57" s="21"/>
      <c r="R57" s="21"/>
      <c r="S57" s="21"/>
      <c r="T57" s="21"/>
      <c r="U57" s="45" t="s">
        <v>194</v>
      </c>
    </row>
    <row r="58" spans="1:21" ht="82.5">
      <c r="A58" s="15">
        <v>45</v>
      </c>
      <c r="B58" s="23" t="s">
        <v>104</v>
      </c>
      <c r="C58" s="23" t="s">
        <v>105</v>
      </c>
      <c r="D58" s="15" t="s">
        <v>47</v>
      </c>
      <c r="E58" s="29">
        <v>1</v>
      </c>
      <c r="F58" s="19">
        <v>83127</v>
      </c>
      <c r="G58" s="20">
        <f t="shared" ref="G58:G66" si="2">E58*F58</f>
        <v>83127</v>
      </c>
      <c r="H58" s="21"/>
      <c r="I58" s="21"/>
      <c r="J58" s="31">
        <v>83127</v>
      </c>
      <c r="K58" s="21"/>
      <c r="L58" s="21"/>
      <c r="M58" s="21"/>
      <c r="N58" s="21"/>
      <c r="O58" s="21"/>
      <c r="P58" s="21"/>
      <c r="Q58" s="21"/>
      <c r="R58" s="21"/>
      <c r="S58" s="21"/>
      <c r="T58" s="21"/>
      <c r="U58" s="45" t="s">
        <v>194</v>
      </c>
    </row>
    <row r="59" spans="1:21" ht="123.75">
      <c r="A59" s="15">
        <v>46</v>
      </c>
      <c r="B59" s="23" t="s">
        <v>106</v>
      </c>
      <c r="C59" s="23" t="s">
        <v>107</v>
      </c>
      <c r="D59" s="15" t="s">
        <v>58</v>
      </c>
      <c r="E59" s="29">
        <v>2</v>
      </c>
      <c r="F59" s="19">
        <v>76091</v>
      </c>
      <c r="G59" s="20">
        <f t="shared" si="2"/>
        <v>152182</v>
      </c>
      <c r="H59" s="21"/>
      <c r="I59" s="21"/>
      <c r="J59" s="31">
        <v>76091</v>
      </c>
      <c r="K59" s="21"/>
      <c r="L59" s="21"/>
      <c r="M59" s="21"/>
      <c r="N59" s="21"/>
      <c r="O59" s="21"/>
      <c r="P59" s="21"/>
      <c r="Q59" s="21"/>
      <c r="R59" s="21"/>
      <c r="S59" s="21"/>
      <c r="T59" s="21"/>
      <c r="U59" s="45" t="s">
        <v>194</v>
      </c>
    </row>
    <row r="60" spans="1:21" ht="107.25">
      <c r="A60" s="15">
        <v>47</v>
      </c>
      <c r="B60" s="23" t="s">
        <v>108</v>
      </c>
      <c r="C60" s="23" t="s">
        <v>109</v>
      </c>
      <c r="D60" s="15" t="s">
        <v>47</v>
      </c>
      <c r="E60" s="29">
        <v>1</v>
      </c>
      <c r="F60" s="19">
        <v>46282</v>
      </c>
      <c r="G60" s="20">
        <f t="shared" si="2"/>
        <v>46282</v>
      </c>
      <c r="H60" s="21"/>
      <c r="I60" s="21"/>
      <c r="J60" s="31">
        <v>46282</v>
      </c>
      <c r="K60" s="21"/>
      <c r="L60" s="21"/>
      <c r="M60" s="21"/>
      <c r="N60" s="21"/>
      <c r="O60" s="21"/>
      <c r="P60" s="21"/>
      <c r="Q60" s="21"/>
      <c r="R60" s="21"/>
      <c r="S60" s="21"/>
      <c r="T60" s="21"/>
      <c r="U60" s="45" t="s">
        <v>194</v>
      </c>
    </row>
    <row r="61" spans="1:21" ht="255.75">
      <c r="A61" s="15">
        <v>48</v>
      </c>
      <c r="B61" s="23" t="s">
        <v>110</v>
      </c>
      <c r="C61" s="23" t="s">
        <v>111</v>
      </c>
      <c r="D61" s="15" t="s">
        <v>103</v>
      </c>
      <c r="E61" s="29">
        <v>2</v>
      </c>
      <c r="F61" s="19">
        <v>44060</v>
      </c>
      <c r="G61" s="20">
        <f t="shared" si="2"/>
        <v>88120</v>
      </c>
      <c r="H61" s="21"/>
      <c r="I61" s="21"/>
      <c r="J61" s="31">
        <v>44060</v>
      </c>
      <c r="K61" s="21"/>
      <c r="L61" s="21"/>
      <c r="M61" s="21"/>
      <c r="N61" s="21"/>
      <c r="O61" s="21"/>
      <c r="P61" s="21"/>
      <c r="Q61" s="21"/>
      <c r="R61" s="21"/>
      <c r="S61" s="21"/>
      <c r="T61" s="21"/>
      <c r="U61" s="45" t="s">
        <v>194</v>
      </c>
    </row>
    <row r="62" spans="1:21" ht="173.25">
      <c r="A62" s="15">
        <v>49</v>
      </c>
      <c r="B62" s="23" t="s">
        <v>112</v>
      </c>
      <c r="C62" s="23" t="s">
        <v>113</v>
      </c>
      <c r="D62" s="15" t="s">
        <v>103</v>
      </c>
      <c r="E62" s="29">
        <v>1</v>
      </c>
      <c r="F62" s="19">
        <v>223899</v>
      </c>
      <c r="G62" s="20">
        <f t="shared" si="2"/>
        <v>223899</v>
      </c>
      <c r="H62" s="21"/>
      <c r="I62" s="21"/>
      <c r="J62" s="31">
        <v>223899</v>
      </c>
      <c r="K62" s="21"/>
      <c r="L62" s="21"/>
      <c r="M62" s="21"/>
      <c r="N62" s="21"/>
      <c r="O62" s="21"/>
      <c r="P62" s="21"/>
      <c r="Q62" s="21"/>
      <c r="R62" s="21"/>
      <c r="S62" s="21"/>
      <c r="T62" s="21"/>
      <c r="U62" s="45" t="s">
        <v>194</v>
      </c>
    </row>
    <row r="63" spans="1:21" ht="74.25">
      <c r="A63" s="15">
        <v>50</v>
      </c>
      <c r="B63" s="23" t="s">
        <v>114</v>
      </c>
      <c r="C63" s="23" t="s">
        <v>115</v>
      </c>
      <c r="D63" s="15" t="s">
        <v>58</v>
      </c>
      <c r="E63" s="29">
        <v>1</v>
      </c>
      <c r="F63" s="19">
        <v>92512</v>
      </c>
      <c r="G63" s="20">
        <f t="shared" si="2"/>
        <v>92512</v>
      </c>
      <c r="H63" s="21"/>
      <c r="I63" s="21"/>
      <c r="J63" s="31">
        <v>92512</v>
      </c>
      <c r="K63" s="21"/>
      <c r="L63" s="21"/>
      <c r="M63" s="21"/>
      <c r="N63" s="21"/>
      <c r="O63" s="21"/>
      <c r="P63" s="21"/>
      <c r="Q63" s="21"/>
      <c r="R63" s="21"/>
      <c r="S63" s="21"/>
      <c r="T63" s="21"/>
      <c r="U63" s="45" t="s">
        <v>194</v>
      </c>
    </row>
    <row r="64" spans="1:21" ht="173.25">
      <c r="A64" s="15">
        <v>51</v>
      </c>
      <c r="B64" s="23" t="s">
        <v>116</v>
      </c>
      <c r="C64" s="23" t="s">
        <v>117</v>
      </c>
      <c r="D64" s="15" t="s">
        <v>103</v>
      </c>
      <c r="E64" s="29">
        <v>1</v>
      </c>
      <c r="F64" s="19">
        <v>344580</v>
      </c>
      <c r="G64" s="20">
        <f t="shared" si="2"/>
        <v>344580</v>
      </c>
      <c r="H64" s="21"/>
      <c r="I64" s="21"/>
      <c r="J64" s="31">
        <v>344580</v>
      </c>
      <c r="K64" s="21"/>
      <c r="L64" s="21"/>
      <c r="M64" s="21"/>
      <c r="N64" s="21"/>
      <c r="O64" s="21"/>
      <c r="P64" s="21"/>
      <c r="Q64" s="21"/>
      <c r="R64" s="21"/>
      <c r="S64" s="21"/>
      <c r="T64" s="21"/>
      <c r="U64" s="45" t="s">
        <v>194</v>
      </c>
    </row>
    <row r="65" spans="1:21" ht="148.5">
      <c r="A65" s="15">
        <v>52</v>
      </c>
      <c r="B65" s="23" t="s">
        <v>118</v>
      </c>
      <c r="C65" s="23" t="s">
        <v>119</v>
      </c>
      <c r="D65" s="15" t="s">
        <v>103</v>
      </c>
      <c r="E65" s="29">
        <v>1</v>
      </c>
      <c r="F65" s="19">
        <v>102097</v>
      </c>
      <c r="G65" s="20">
        <f t="shared" si="2"/>
        <v>102097</v>
      </c>
      <c r="H65" s="21"/>
      <c r="I65" s="21"/>
      <c r="J65" s="31">
        <v>102097</v>
      </c>
      <c r="K65" s="21"/>
      <c r="L65" s="21"/>
      <c r="M65" s="21"/>
      <c r="N65" s="21"/>
      <c r="O65" s="21"/>
      <c r="P65" s="21"/>
      <c r="Q65" s="21"/>
      <c r="R65" s="21"/>
      <c r="S65" s="21"/>
      <c r="T65" s="21"/>
      <c r="U65" s="45" t="s">
        <v>194</v>
      </c>
    </row>
    <row r="66" spans="1:21" ht="74.25">
      <c r="A66" s="15">
        <v>53</v>
      </c>
      <c r="B66" s="23" t="s">
        <v>120</v>
      </c>
      <c r="C66" s="23" t="s">
        <v>121</v>
      </c>
      <c r="D66" s="15" t="s">
        <v>103</v>
      </c>
      <c r="E66" s="29">
        <v>1</v>
      </c>
      <c r="F66" s="19">
        <v>17431</v>
      </c>
      <c r="G66" s="20">
        <f t="shared" si="2"/>
        <v>17431</v>
      </c>
      <c r="H66" s="21"/>
      <c r="I66" s="21"/>
      <c r="J66" s="31">
        <v>17431</v>
      </c>
      <c r="K66" s="21"/>
      <c r="L66" s="21"/>
      <c r="M66" s="21"/>
      <c r="N66" s="21"/>
      <c r="O66" s="21"/>
      <c r="P66" s="21"/>
      <c r="Q66" s="21"/>
      <c r="R66" s="21"/>
      <c r="S66" s="21"/>
      <c r="T66" s="21"/>
      <c r="U66" s="45" t="s">
        <v>194</v>
      </c>
    </row>
    <row r="67" spans="1:21">
      <c r="A67" s="28"/>
      <c r="B67" s="28"/>
      <c r="C67" s="28"/>
      <c r="D67" s="15"/>
      <c r="E67" s="15"/>
      <c r="F67" s="27" t="s">
        <v>99</v>
      </c>
      <c r="G67" s="14">
        <f>SUM(G57:G66)</f>
        <v>1888208</v>
      </c>
      <c r="H67" s="88"/>
      <c r="I67" s="89"/>
      <c r="J67" s="89"/>
      <c r="K67" s="89"/>
      <c r="L67" s="89"/>
      <c r="M67" s="89"/>
      <c r="N67" s="89"/>
      <c r="O67" s="89"/>
      <c r="P67" s="89"/>
      <c r="Q67" s="89"/>
      <c r="R67" s="89"/>
      <c r="S67" s="89"/>
      <c r="T67" s="90"/>
      <c r="U67" s="43"/>
    </row>
    <row r="68" spans="1:21" ht="18" customHeight="1">
      <c r="A68" s="94" t="s">
        <v>122</v>
      </c>
      <c r="B68" s="94"/>
      <c r="C68" s="94"/>
      <c r="D68" s="94"/>
      <c r="E68" s="94"/>
      <c r="F68" s="94"/>
      <c r="G68" s="94"/>
      <c r="H68" s="91"/>
      <c r="I68" s="92"/>
      <c r="J68" s="92"/>
      <c r="K68" s="92"/>
      <c r="L68" s="92"/>
      <c r="M68" s="92"/>
      <c r="N68" s="92"/>
      <c r="O68" s="92"/>
      <c r="P68" s="92"/>
      <c r="Q68" s="92"/>
      <c r="R68" s="92"/>
      <c r="S68" s="92"/>
      <c r="T68" s="93"/>
      <c r="U68" s="43"/>
    </row>
    <row r="69" spans="1:21" ht="99">
      <c r="A69" s="11">
        <v>54</v>
      </c>
      <c r="B69" s="23" t="s">
        <v>123</v>
      </c>
      <c r="C69" s="23" t="s">
        <v>124</v>
      </c>
      <c r="D69" s="29" t="s">
        <v>32</v>
      </c>
      <c r="E69" s="29">
        <v>3.25</v>
      </c>
      <c r="F69" s="32">
        <v>512000</v>
      </c>
      <c r="G69" s="20">
        <f>E69*F69</f>
        <v>1664000</v>
      </c>
      <c r="H69" s="21"/>
      <c r="I69" s="21"/>
      <c r="J69" s="21"/>
      <c r="K69" s="21"/>
      <c r="L69" s="21"/>
      <c r="M69" s="21"/>
      <c r="N69" s="22">
        <v>460000</v>
      </c>
      <c r="O69" s="21">
        <v>510000</v>
      </c>
      <c r="P69" s="21"/>
      <c r="Q69" s="21"/>
      <c r="R69" s="21"/>
      <c r="S69" s="21"/>
      <c r="T69" s="21"/>
      <c r="U69" s="45" t="s">
        <v>198</v>
      </c>
    </row>
    <row r="70" spans="1:21" ht="123.75">
      <c r="A70" s="11">
        <v>55</v>
      </c>
      <c r="B70" s="23" t="s">
        <v>125</v>
      </c>
      <c r="C70" s="23" t="s">
        <v>126</v>
      </c>
      <c r="D70" s="29" t="s">
        <v>32</v>
      </c>
      <c r="E70" s="29">
        <v>1</v>
      </c>
      <c r="F70" s="32">
        <v>529500</v>
      </c>
      <c r="G70" s="20">
        <f t="shared" ref="G70:G76" si="3">E70*F70</f>
        <v>529500</v>
      </c>
      <c r="H70" s="21"/>
      <c r="I70" s="21"/>
      <c r="J70" s="21"/>
      <c r="K70" s="21"/>
      <c r="L70" s="21"/>
      <c r="M70" s="21"/>
      <c r="N70" s="22">
        <v>529498</v>
      </c>
      <c r="O70" s="21">
        <v>529499</v>
      </c>
      <c r="P70" s="21"/>
      <c r="Q70" s="21"/>
      <c r="R70" s="21"/>
      <c r="S70" s="21"/>
      <c r="T70" s="21"/>
      <c r="U70" s="45" t="s">
        <v>198</v>
      </c>
    </row>
    <row r="71" spans="1:21" ht="181.5">
      <c r="A71" s="11">
        <v>56</v>
      </c>
      <c r="B71" s="23" t="s">
        <v>127</v>
      </c>
      <c r="C71" s="30" t="s">
        <v>128</v>
      </c>
      <c r="D71" s="29" t="s">
        <v>32</v>
      </c>
      <c r="E71" s="29">
        <v>16</v>
      </c>
      <c r="F71" s="32">
        <v>13295</v>
      </c>
      <c r="G71" s="20">
        <f t="shared" si="3"/>
        <v>212720</v>
      </c>
      <c r="H71" s="21"/>
      <c r="I71" s="21"/>
      <c r="J71" s="21"/>
      <c r="K71" s="21"/>
      <c r="L71" s="21"/>
      <c r="M71" s="21"/>
      <c r="N71" s="22">
        <v>13293</v>
      </c>
      <c r="O71" s="21">
        <v>13295</v>
      </c>
      <c r="P71" s="21"/>
      <c r="Q71" s="21"/>
      <c r="R71" s="21"/>
      <c r="S71" s="21"/>
      <c r="T71" s="21"/>
      <c r="U71" s="45" t="s">
        <v>198</v>
      </c>
    </row>
    <row r="72" spans="1:21" ht="140.25">
      <c r="A72" s="11">
        <v>57</v>
      </c>
      <c r="B72" s="23" t="s">
        <v>129</v>
      </c>
      <c r="C72" s="23" t="s">
        <v>130</v>
      </c>
      <c r="D72" s="29" t="s">
        <v>32</v>
      </c>
      <c r="E72" s="29">
        <v>12</v>
      </c>
      <c r="F72" s="32">
        <v>23600</v>
      </c>
      <c r="G72" s="20">
        <f t="shared" si="3"/>
        <v>283200</v>
      </c>
      <c r="H72" s="21"/>
      <c r="I72" s="21"/>
      <c r="J72" s="21"/>
      <c r="K72" s="21"/>
      <c r="L72" s="21"/>
      <c r="M72" s="21"/>
      <c r="N72" s="22">
        <v>23598</v>
      </c>
      <c r="O72" s="21">
        <v>23599</v>
      </c>
      <c r="P72" s="21"/>
      <c r="Q72" s="21"/>
      <c r="R72" s="21"/>
      <c r="S72" s="21"/>
      <c r="T72" s="21"/>
      <c r="U72" s="45" t="s">
        <v>198</v>
      </c>
    </row>
    <row r="73" spans="1:21" ht="74.25">
      <c r="A73" s="11">
        <v>58</v>
      </c>
      <c r="B73" s="33" t="s">
        <v>131</v>
      </c>
      <c r="C73" s="33" t="s">
        <v>132</v>
      </c>
      <c r="D73" s="11" t="s">
        <v>32</v>
      </c>
      <c r="E73" s="11">
        <v>2</v>
      </c>
      <c r="F73" s="20">
        <v>241000</v>
      </c>
      <c r="G73" s="20">
        <f t="shared" si="3"/>
        <v>482000</v>
      </c>
      <c r="H73" s="21"/>
      <c r="I73" s="21"/>
      <c r="J73" s="21"/>
      <c r="K73" s="21"/>
      <c r="L73" s="21"/>
      <c r="M73" s="21"/>
      <c r="N73" s="22">
        <v>240998</v>
      </c>
      <c r="O73" s="21">
        <v>241000</v>
      </c>
      <c r="P73" s="21"/>
      <c r="Q73" s="21"/>
      <c r="R73" s="21"/>
      <c r="S73" s="21"/>
      <c r="T73" s="21"/>
      <c r="U73" s="45" t="s">
        <v>198</v>
      </c>
    </row>
    <row r="74" spans="1:21" ht="53.25">
      <c r="A74" s="11">
        <v>59</v>
      </c>
      <c r="B74" s="34" t="s">
        <v>133</v>
      </c>
      <c r="C74" s="34" t="s">
        <v>134</v>
      </c>
      <c r="D74" s="11" t="s">
        <v>32</v>
      </c>
      <c r="E74" s="11">
        <v>3</v>
      </c>
      <c r="F74" s="20">
        <v>10880</v>
      </c>
      <c r="G74" s="20">
        <f t="shared" si="3"/>
        <v>32640</v>
      </c>
      <c r="H74" s="21"/>
      <c r="I74" s="22">
        <v>10200</v>
      </c>
      <c r="J74" s="21"/>
      <c r="K74" s="21"/>
      <c r="L74" s="21"/>
      <c r="M74" s="21"/>
      <c r="N74" s="21"/>
      <c r="O74" s="21"/>
      <c r="P74" s="21"/>
      <c r="Q74" s="21"/>
      <c r="R74" s="21"/>
      <c r="S74" s="21"/>
      <c r="T74" s="21"/>
      <c r="U74" s="45" t="s">
        <v>193</v>
      </c>
    </row>
    <row r="75" spans="1:21" ht="53.25">
      <c r="A75" s="11">
        <v>60</v>
      </c>
      <c r="B75" s="34" t="s">
        <v>135</v>
      </c>
      <c r="C75" s="34" t="s">
        <v>136</v>
      </c>
      <c r="D75" s="11" t="s">
        <v>32</v>
      </c>
      <c r="E75" s="11">
        <v>3</v>
      </c>
      <c r="F75" s="20">
        <v>10880</v>
      </c>
      <c r="G75" s="20">
        <f t="shared" si="3"/>
        <v>32640</v>
      </c>
      <c r="H75" s="21"/>
      <c r="I75" s="22">
        <v>10200</v>
      </c>
      <c r="J75" s="21"/>
      <c r="K75" s="21"/>
      <c r="L75" s="21"/>
      <c r="M75" s="21"/>
      <c r="N75" s="21"/>
      <c r="O75" s="21"/>
      <c r="P75" s="21"/>
      <c r="Q75" s="21"/>
      <c r="R75" s="21"/>
      <c r="S75" s="21"/>
      <c r="T75" s="21"/>
      <c r="U75" s="45" t="s">
        <v>193</v>
      </c>
    </row>
    <row r="76" spans="1:21" ht="53.25">
      <c r="A76" s="11">
        <v>61</v>
      </c>
      <c r="B76" s="34" t="s">
        <v>137</v>
      </c>
      <c r="C76" s="34" t="s">
        <v>138</v>
      </c>
      <c r="D76" s="11" t="s">
        <v>32</v>
      </c>
      <c r="E76" s="11">
        <v>1</v>
      </c>
      <c r="F76" s="20">
        <v>9870</v>
      </c>
      <c r="G76" s="20">
        <f t="shared" si="3"/>
        <v>9870</v>
      </c>
      <c r="H76" s="21"/>
      <c r="I76" s="22">
        <v>9700</v>
      </c>
      <c r="J76" s="21"/>
      <c r="K76" s="21"/>
      <c r="L76" s="21"/>
      <c r="M76" s="21"/>
      <c r="N76" s="21"/>
      <c r="O76" s="21"/>
      <c r="P76" s="21"/>
      <c r="Q76" s="21"/>
      <c r="R76" s="21"/>
      <c r="S76" s="21"/>
      <c r="T76" s="21"/>
      <c r="U76" s="45" t="s">
        <v>193</v>
      </c>
    </row>
    <row r="77" spans="1:21">
      <c r="A77" s="15"/>
      <c r="B77" s="15"/>
      <c r="C77" s="15"/>
      <c r="D77" s="15"/>
      <c r="E77" s="15"/>
      <c r="F77" s="27" t="s">
        <v>99</v>
      </c>
      <c r="G77" s="14">
        <f>SUM(G69:G76)</f>
        <v>3246570</v>
      </c>
      <c r="H77" s="88"/>
      <c r="I77" s="89"/>
      <c r="J77" s="89"/>
      <c r="K77" s="89"/>
      <c r="L77" s="89"/>
      <c r="M77" s="89"/>
      <c r="N77" s="89"/>
      <c r="O77" s="89"/>
      <c r="P77" s="89"/>
      <c r="Q77" s="89"/>
      <c r="R77" s="89"/>
      <c r="S77" s="89"/>
      <c r="T77" s="90"/>
      <c r="U77" s="43"/>
    </row>
    <row r="78" spans="1:21">
      <c r="A78" s="94" t="s">
        <v>139</v>
      </c>
      <c r="B78" s="94"/>
      <c r="C78" s="94"/>
      <c r="D78" s="94"/>
      <c r="E78" s="94"/>
      <c r="F78" s="94"/>
      <c r="G78" s="94"/>
      <c r="H78" s="91"/>
      <c r="I78" s="92"/>
      <c r="J78" s="92"/>
      <c r="K78" s="92"/>
      <c r="L78" s="92"/>
      <c r="M78" s="92"/>
      <c r="N78" s="92"/>
      <c r="O78" s="92"/>
      <c r="P78" s="92"/>
      <c r="Q78" s="92"/>
      <c r="R78" s="92"/>
      <c r="S78" s="92"/>
      <c r="T78" s="93"/>
      <c r="U78" s="43"/>
    </row>
    <row r="79" spans="1:21" ht="379.5">
      <c r="A79" s="15">
        <v>62</v>
      </c>
      <c r="B79" s="26" t="s">
        <v>140</v>
      </c>
      <c r="C79" s="35" t="s">
        <v>141</v>
      </c>
      <c r="D79" s="36" t="s">
        <v>32</v>
      </c>
      <c r="E79" s="15">
        <v>59</v>
      </c>
      <c r="F79" s="19">
        <v>13468</v>
      </c>
      <c r="G79" s="19">
        <f>E79*F79</f>
        <v>794612</v>
      </c>
      <c r="H79" s="21"/>
      <c r="I79" s="21"/>
      <c r="J79" s="21"/>
      <c r="K79" s="21"/>
      <c r="L79" s="21"/>
      <c r="M79" s="21"/>
      <c r="N79" s="21"/>
      <c r="O79" s="21"/>
      <c r="P79" s="21"/>
      <c r="Q79" s="21"/>
      <c r="R79" s="21"/>
      <c r="S79" s="22">
        <v>13460</v>
      </c>
      <c r="T79" s="21">
        <v>13465</v>
      </c>
      <c r="U79" s="45" t="s">
        <v>203</v>
      </c>
    </row>
    <row r="80" spans="1:21" ht="396">
      <c r="A80" s="15">
        <v>63</v>
      </c>
      <c r="B80" s="26" t="s">
        <v>142</v>
      </c>
      <c r="C80" s="35" t="s">
        <v>143</v>
      </c>
      <c r="D80" s="36" t="s">
        <v>144</v>
      </c>
      <c r="E80" s="15">
        <v>23</v>
      </c>
      <c r="F80" s="19">
        <v>21164</v>
      </c>
      <c r="G80" s="19">
        <f t="shared" ref="G80:G86" si="4">E80*F80</f>
        <v>486772</v>
      </c>
      <c r="H80" s="21"/>
      <c r="I80" s="21"/>
      <c r="J80" s="21"/>
      <c r="K80" s="21"/>
      <c r="L80" s="21"/>
      <c r="M80" s="21"/>
      <c r="N80" s="21"/>
      <c r="O80" s="21"/>
      <c r="P80" s="21"/>
      <c r="Q80" s="21"/>
      <c r="R80" s="21"/>
      <c r="S80" s="22">
        <v>21160</v>
      </c>
      <c r="T80" s="21">
        <v>21162</v>
      </c>
      <c r="U80" s="45" t="s">
        <v>203</v>
      </c>
    </row>
    <row r="81" spans="1:21" ht="409.5">
      <c r="A81" s="15">
        <v>64</v>
      </c>
      <c r="B81" s="28" t="s">
        <v>145</v>
      </c>
      <c r="C81" s="35" t="s">
        <v>146</v>
      </c>
      <c r="D81" s="36" t="s">
        <v>144</v>
      </c>
      <c r="E81" s="15">
        <v>9</v>
      </c>
      <c r="F81" s="19">
        <v>113516</v>
      </c>
      <c r="G81" s="19">
        <f t="shared" si="4"/>
        <v>1021644</v>
      </c>
      <c r="H81" s="21"/>
      <c r="I81" s="21"/>
      <c r="J81" s="21"/>
      <c r="K81" s="21"/>
      <c r="L81" s="21"/>
      <c r="M81" s="21"/>
      <c r="N81" s="21"/>
      <c r="O81" s="21"/>
      <c r="P81" s="21"/>
      <c r="Q81" s="21"/>
      <c r="R81" s="21"/>
      <c r="S81" s="22">
        <v>113510</v>
      </c>
      <c r="T81" s="21">
        <v>113512</v>
      </c>
      <c r="U81" s="45" t="s">
        <v>203</v>
      </c>
    </row>
    <row r="82" spans="1:21" ht="409.5">
      <c r="A82" s="15">
        <v>65</v>
      </c>
      <c r="B82" s="26" t="s">
        <v>147</v>
      </c>
      <c r="C82" s="35" t="s">
        <v>148</v>
      </c>
      <c r="D82" s="36" t="s">
        <v>144</v>
      </c>
      <c r="E82" s="15">
        <v>11</v>
      </c>
      <c r="F82" s="19">
        <v>15392</v>
      </c>
      <c r="G82" s="19">
        <f t="shared" si="4"/>
        <v>169312</v>
      </c>
      <c r="H82" s="21"/>
      <c r="I82" s="21"/>
      <c r="J82" s="21"/>
      <c r="K82" s="21"/>
      <c r="L82" s="21"/>
      <c r="M82" s="21"/>
      <c r="N82" s="21"/>
      <c r="O82" s="21"/>
      <c r="P82" s="21"/>
      <c r="Q82" s="21"/>
      <c r="R82" s="21"/>
      <c r="S82" s="22">
        <v>15390</v>
      </c>
      <c r="T82" s="21">
        <v>15391</v>
      </c>
      <c r="U82" s="45" t="s">
        <v>203</v>
      </c>
    </row>
    <row r="83" spans="1:21" ht="255.75">
      <c r="A83" s="15">
        <v>66</v>
      </c>
      <c r="B83" s="26" t="s">
        <v>149</v>
      </c>
      <c r="C83" s="35" t="s">
        <v>150</v>
      </c>
      <c r="D83" s="36" t="s">
        <v>144</v>
      </c>
      <c r="E83" s="15">
        <v>17</v>
      </c>
      <c r="F83" s="19">
        <v>19240</v>
      </c>
      <c r="G83" s="19">
        <f t="shared" si="4"/>
        <v>327080</v>
      </c>
      <c r="H83" s="21"/>
      <c r="I83" s="21"/>
      <c r="J83" s="21"/>
      <c r="K83" s="21"/>
      <c r="L83" s="21"/>
      <c r="M83" s="21"/>
      <c r="N83" s="21"/>
      <c r="O83" s="21"/>
      <c r="P83" s="21"/>
      <c r="Q83" s="21"/>
      <c r="R83" s="21"/>
      <c r="S83" s="22">
        <v>19235</v>
      </c>
      <c r="T83" s="21">
        <v>19238</v>
      </c>
      <c r="U83" s="45" t="s">
        <v>203</v>
      </c>
    </row>
    <row r="84" spans="1:21" ht="280.5">
      <c r="A84" s="15">
        <v>67</v>
      </c>
      <c r="B84" s="26" t="s">
        <v>151</v>
      </c>
      <c r="C84" s="35" t="s">
        <v>152</v>
      </c>
      <c r="D84" s="36" t="s">
        <v>58</v>
      </c>
      <c r="E84" s="15">
        <v>12</v>
      </c>
      <c r="F84" s="19">
        <v>38480</v>
      </c>
      <c r="G84" s="19">
        <f t="shared" si="4"/>
        <v>461760</v>
      </c>
      <c r="H84" s="21"/>
      <c r="I84" s="21"/>
      <c r="J84" s="21"/>
      <c r="K84" s="21"/>
      <c r="L84" s="21"/>
      <c r="M84" s="21"/>
      <c r="N84" s="21"/>
      <c r="O84" s="21"/>
      <c r="P84" s="21"/>
      <c r="Q84" s="21"/>
      <c r="R84" s="21"/>
      <c r="S84" s="22">
        <v>38475</v>
      </c>
      <c r="T84" s="21">
        <v>38478</v>
      </c>
      <c r="U84" s="45" t="s">
        <v>203</v>
      </c>
    </row>
    <row r="85" spans="1:21" ht="272.25">
      <c r="A85" s="15">
        <v>68</v>
      </c>
      <c r="B85" s="26" t="s">
        <v>153</v>
      </c>
      <c r="C85" s="35" t="s">
        <v>154</v>
      </c>
      <c r="D85" s="36" t="s">
        <v>58</v>
      </c>
      <c r="E85" s="15">
        <v>12</v>
      </c>
      <c r="F85" s="19">
        <v>38480</v>
      </c>
      <c r="G85" s="19">
        <f t="shared" si="4"/>
        <v>461760</v>
      </c>
      <c r="H85" s="21"/>
      <c r="I85" s="21"/>
      <c r="J85" s="21"/>
      <c r="K85" s="21"/>
      <c r="L85" s="21"/>
      <c r="M85" s="21"/>
      <c r="N85" s="21"/>
      <c r="O85" s="21"/>
      <c r="P85" s="21"/>
      <c r="Q85" s="21"/>
      <c r="R85" s="21"/>
      <c r="S85" s="22">
        <v>38475</v>
      </c>
      <c r="T85" s="21">
        <v>38478</v>
      </c>
      <c r="U85" s="45" t="s">
        <v>203</v>
      </c>
    </row>
    <row r="86" spans="1:21" ht="272.25">
      <c r="A86" s="15">
        <v>69</v>
      </c>
      <c r="B86" s="26" t="s">
        <v>155</v>
      </c>
      <c r="C86" s="35" t="s">
        <v>156</v>
      </c>
      <c r="D86" s="36" t="s">
        <v>58</v>
      </c>
      <c r="E86" s="15">
        <v>12</v>
      </c>
      <c r="F86" s="19">
        <v>38480</v>
      </c>
      <c r="G86" s="19">
        <f t="shared" si="4"/>
        <v>461760</v>
      </c>
      <c r="H86" s="21"/>
      <c r="I86" s="21"/>
      <c r="J86" s="21"/>
      <c r="K86" s="21"/>
      <c r="L86" s="21"/>
      <c r="M86" s="21"/>
      <c r="N86" s="21"/>
      <c r="O86" s="21"/>
      <c r="P86" s="21"/>
      <c r="Q86" s="21"/>
      <c r="R86" s="21"/>
      <c r="S86" s="22">
        <v>38475</v>
      </c>
      <c r="T86" s="21">
        <v>38478</v>
      </c>
      <c r="U86" s="45" t="s">
        <v>203</v>
      </c>
    </row>
    <row r="87" spans="1:21">
      <c r="A87" s="15"/>
      <c r="B87" s="12"/>
      <c r="C87" s="12"/>
      <c r="D87" s="12"/>
      <c r="E87" s="12"/>
      <c r="F87" s="27" t="s">
        <v>99</v>
      </c>
      <c r="G87" s="27">
        <f>SUM(G79:G86)</f>
        <v>4184700</v>
      </c>
      <c r="H87" s="88"/>
      <c r="I87" s="89"/>
      <c r="J87" s="89"/>
      <c r="K87" s="89"/>
      <c r="L87" s="89"/>
      <c r="M87" s="89"/>
      <c r="N87" s="89"/>
      <c r="O87" s="89"/>
      <c r="P87" s="89"/>
      <c r="Q87" s="89"/>
      <c r="R87" s="89"/>
      <c r="S87" s="89"/>
      <c r="T87" s="90"/>
      <c r="U87" s="43"/>
    </row>
    <row r="88" spans="1:21">
      <c r="A88" s="94" t="s">
        <v>157</v>
      </c>
      <c r="B88" s="94"/>
      <c r="C88" s="94"/>
      <c r="D88" s="94"/>
      <c r="E88" s="94"/>
      <c r="F88" s="94"/>
      <c r="G88" s="94"/>
      <c r="H88" s="91"/>
      <c r="I88" s="92"/>
      <c r="J88" s="92"/>
      <c r="K88" s="92"/>
      <c r="L88" s="92"/>
      <c r="M88" s="92"/>
      <c r="N88" s="92"/>
      <c r="O88" s="92"/>
      <c r="P88" s="92"/>
      <c r="Q88" s="92"/>
      <c r="R88" s="92"/>
      <c r="S88" s="92"/>
      <c r="T88" s="93"/>
      <c r="U88" s="43"/>
    </row>
    <row r="89" spans="1:21" ht="239.25">
      <c r="A89" s="15">
        <v>70</v>
      </c>
      <c r="B89" s="33" t="s">
        <v>158</v>
      </c>
      <c r="C89" s="28" t="s">
        <v>159</v>
      </c>
      <c r="D89" s="37" t="s">
        <v>32</v>
      </c>
      <c r="E89" s="15">
        <v>11</v>
      </c>
      <c r="F89" s="19">
        <v>230880</v>
      </c>
      <c r="G89" s="19">
        <f>E89*F89</f>
        <v>2539680</v>
      </c>
      <c r="H89" s="21"/>
      <c r="I89" s="21"/>
      <c r="J89" s="21"/>
      <c r="K89" s="21"/>
      <c r="L89" s="21"/>
      <c r="M89" s="21"/>
      <c r="N89" s="21"/>
      <c r="O89" s="21"/>
      <c r="P89" s="21"/>
      <c r="Q89" s="21"/>
      <c r="R89" s="21"/>
      <c r="S89" s="22">
        <v>230875</v>
      </c>
      <c r="T89" s="21">
        <v>230878</v>
      </c>
      <c r="U89" s="45" t="s">
        <v>203</v>
      </c>
    </row>
    <row r="90" spans="1:21" ht="214.5">
      <c r="A90" s="15">
        <v>71</v>
      </c>
      <c r="B90" s="33" t="s">
        <v>160</v>
      </c>
      <c r="C90" s="34" t="s">
        <v>161</v>
      </c>
      <c r="D90" s="37" t="s">
        <v>32</v>
      </c>
      <c r="E90" s="15">
        <v>17</v>
      </c>
      <c r="F90" s="19">
        <v>25012</v>
      </c>
      <c r="G90" s="19">
        <f t="shared" ref="G90:G97" si="5">E90*F90</f>
        <v>425204</v>
      </c>
      <c r="H90" s="21"/>
      <c r="I90" s="21"/>
      <c r="J90" s="21"/>
      <c r="K90" s="21"/>
      <c r="L90" s="21"/>
      <c r="M90" s="21"/>
      <c r="N90" s="21"/>
      <c r="O90" s="21"/>
      <c r="P90" s="21"/>
      <c r="Q90" s="21"/>
      <c r="R90" s="21"/>
      <c r="S90" s="22">
        <v>25010</v>
      </c>
      <c r="T90" s="21">
        <v>25011</v>
      </c>
      <c r="U90" s="45" t="s">
        <v>203</v>
      </c>
    </row>
    <row r="91" spans="1:21" ht="272.25">
      <c r="A91" s="15">
        <v>72</v>
      </c>
      <c r="B91" s="35" t="s">
        <v>162</v>
      </c>
      <c r="C91" s="34" t="s">
        <v>163</v>
      </c>
      <c r="D91" s="37" t="s">
        <v>32</v>
      </c>
      <c r="E91" s="15">
        <v>13</v>
      </c>
      <c r="F91" s="19">
        <v>25012</v>
      </c>
      <c r="G91" s="19">
        <f t="shared" si="5"/>
        <v>325156</v>
      </c>
      <c r="H91" s="21"/>
      <c r="I91" s="21"/>
      <c r="J91" s="21"/>
      <c r="K91" s="21"/>
      <c r="L91" s="21"/>
      <c r="M91" s="21"/>
      <c r="N91" s="21"/>
      <c r="O91" s="21"/>
      <c r="P91" s="21"/>
      <c r="Q91" s="21"/>
      <c r="R91" s="21"/>
      <c r="S91" s="22">
        <v>25010</v>
      </c>
      <c r="T91" s="21">
        <v>25011</v>
      </c>
      <c r="U91" s="45" t="s">
        <v>203</v>
      </c>
    </row>
    <row r="92" spans="1:21" ht="321.75">
      <c r="A92" s="15">
        <v>73</v>
      </c>
      <c r="B92" s="33" t="s">
        <v>164</v>
      </c>
      <c r="C92" s="34" t="s">
        <v>165</v>
      </c>
      <c r="D92" s="37" t="s">
        <v>32</v>
      </c>
      <c r="E92" s="15">
        <v>13</v>
      </c>
      <c r="F92" s="19">
        <v>25012</v>
      </c>
      <c r="G92" s="19">
        <f t="shared" si="5"/>
        <v>325156</v>
      </c>
      <c r="H92" s="21"/>
      <c r="I92" s="21"/>
      <c r="J92" s="21"/>
      <c r="K92" s="21"/>
      <c r="L92" s="21"/>
      <c r="M92" s="21"/>
      <c r="N92" s="21"/>
      <c r="O92" s="21"/>
      <c r="P92" s="21"/>
      <c r="Q92" s="21"/>
      <c r="R92" s="21"/>
      <c r="S92" s="22">
        <v>25010</v>
      </c>
      <c r="T92" s="21">
        <v>25011</v>
      </c>
      <c r="U92" s="45" t="s">
        <v>203</v>
      </c>
    </row>
    <row r="93" spans="1:21" ht="189.75">
      <c r="A93" s="15">
        <v>74</v>
      </c>
      <c r="B93" s="33" t="s">
        <v>166</v>
      </c>
      <c r="C93" s="34" t="s">
        <v>167</v>
      </c>
      <c r="D93" s="37" t="s">
        <v>32</v>
      </c>
      <c r="E93" s="15">
        <v>13</v>
      </c>
      <c r="F93" s="19">
        <v>15392</v>
      </c>
      <c r="G93" s="19">
        <f t="shared" si="5"/>
        <v>200096</v>
      </c>
      <c r="H93" s="21"/>
      <c r="I93" s="21"/>
      <c r="J93" s="21"/>
      <c r="K93" s="21"/>
      <c r="L93" s="21"/>
      <c r="M93" s="21"/>
      <c r="N93" s="21"/>
      <c r="O93" s="21"/>
      <c r="P93" s="21"/>
      <c r="Q93" s="21"/>
      <c r="R93" s="21"/>
      <c r="S93" s="22">
        <v>15390</v>
      </c>
      <c r="T93" s="21">
        <v>15391</v>
      </c>
      <c r="U93" s="45" t="s">
        <v>203</v>
      </c>
    </row>
    <row r="94" spans="1:21" ht="409.5">
      <c r="A94" s="15">
        <v>75</v>
      </c>
      <c r="B94" s="33" t="s">
        <v>168</v>
      </c>
      <c r="C94" s="34" t="s">
        <v>169</v>
      </c>
      <c r="D94" s="37" t="s">
        <v>32</v>
      </c>
      <c r="E94" s="15">
        <v>13</v>
      </c>
      <c r="F94" s="19">
        <v>21164</v>
      </c>
      <c r="G94" s="19">
        <f t="shared" si="5"/>
        <v>275132</v>
      </c>
      <c r="H94" s="21"/>
      <c r="I94" s="21"/>
      <c r="J94" s="21"/>
      <c r="K94" s="21"/>
      <c r="L94" s="21"/>
      <c r="M94" s="21"/>
      <c r="N94" s="21"/>
      <c r="O94" s="21"/>
      <c r="P94" s="21"/>
      <c r="Q94" s="21"/>
      <c r="R94" s="21"/>
      <c r="S94" s="22">
        <v>21160</v>
      </c>
      <c r="T94" s="21">
        <v>21161</v>
      </c>
      <c r="U94" s="45" t="s">
        <v>203</v>
      </c>
    </row>
    <row r="95" spans="1:21" ht="173.25">
      <c r="A95" s="15">
        <v>76</v>
      </c>
      <c r="B95" s="33" t="s">
        <v>170</v>
      </c>
      <c r="C95" s="34" t="s">
        <v>171</v>
      </c>
      <c r="D95" s="37" t="s">
        <v>32</v>
      </c>
      <c r="E95" s="15">
        <v>30</v>
      </c>
      <c r="F95" s="19">
        <v>1443</v>
      </c>
      <c r="G95" s="19">
        <f t="shared" si="5"/>
        <v>43290</v>
      </c>
      <c r="H95" s="21"/>
      <c r="I95" s="21"/>
      <c r="J95" s="21"/>
      <c r="K95" s="21"/>
      <c r="L95" s="21"/>
      <c r="M95" s="21"/>
      <c r="N95" s="21"/>
      <c r="O95" s="21"/>
      <c r="P95" s="21"/>
      <c r="Q95" s="21"/>
      <c r="R95" s="21"/>
      <c r="S95" s="22">
        <v>1440</v>
      </c>
      <c r="T95" s="21">
        <v>1441</v>
      </c>
      <c r="U95" s="45" t="s">
        <v>203</v>
      </c>
    </row>
    <row r="96" spans="1:21" ht="173.25">
      <c r="A96" s="15">
        <v>77</v>
      </c>
      <c r="B96" s="33" t="s">
        <v>172</v>
      </c>
      <c r="C96" s="34" t="s">
        <v>171</v>
      </c>
      <c r="D96" s="37" t="s">
        <v>32</v>
      </c>
      <c r="E96" s="15">
        <v>30</v>
      </c>
      <c r="F96" s="19">
        <v>1443</v>
      </c>
      <c r="G96" s="19">
        <f t="shared" si="5"/>
        <v>43290</v>
      </c>
      <c r="H96" s="21"/>
      <c r="I96" s="21"/>
      <c r="J96" s="21"/>
      <c r="K96" s="21"/>
      <c r="L96" s="21"/>
      <c r="M96" s="21"/>
      <c r="N96" s="21"/>
      <c r="O96" s="21"/>
      <c r="P96" s="21"/>
      <c r="Q96" s="21"/>
      <c r="R96" s="21"/>
      <c r="S96" s="22">
        <v>1440</v>
      </c>
      <c r="T96" s="21">
        <v>1441</v>
      </c>
      <c r="U96" s="45" t="s">
        <v>203</v>
      </c>
    </row>
    <row r="97" spans="1:21" ht="148.5">
      <c r="A97" s="15">
        <v>78</v>
      </c>
      <c r="B97" s="33" t="s">
        <v>173</v>
      </c>
      <c r="C97" s="34" t="s">
        <v>174</v>
      </c>
      <c r="D97" s="37" t="s">
        <v>32</v>
      </c>
      <c r="E97" s="15">
        <v>11</v>
      </c>
      <c r="F97" s="19">
        <v>84656</v>
      </c>
      <c r="G97" s="19">
        <f t="shared" si="5"/>
        <v>931216</v>
      </c>
      <c r="H97" s="21"/>
      <c r="I97" s="21"/>
      <c r="J97" s="21"/>
      <c r="K97" s="21"/>
      <c r="L97" s="21"/>
      <c r="M97" s="21"/>
      <c r="N97" s="21"/>
      <c r="O97" s="21"/>
      <c r="P97" s="21"/>
      <c r="Q97" s="21"/>
      <c r="R97" s="21"/>
      <c r="S97" s="22">
        <v>84650</v>
      </c>
      <c r="T97" s="21">
        <v>84651</v>
      </c>
      <c r="U97" s="45" t="s">
        <v>203</v>
      </c>
    </row>
    <row r="98" spans="1:21">
      <c r="A98" s="15"/>
      <c r="B98" s="12"/>
      <c r="C98" s="12"/>
      <c r="D98" s="12"/>
      <c r="E98" s="12"/>
      <c r="F98" s="27" t="s">
        <v>99</v>
      </c>
      <c r="G98" s="27">
        <f>SUM(G89:G97)</f>
        <v>5108220</v>
      </c>
      <c r="H98" s="88"/>
      <c r="I98" s="89"/>
      <c r="J98" s="89"/>
      <c r="K98" s="89"/>
      <c r="L98" s="89"/>
      <c r="M98" s="89"/>
      <c r="N98" s="89"/>
      <c r="O98" s="89"/>
      <c r="P98" s="89"/>
      <c r="Q98" s="89"/>
      <c r="R98" s="89"/>
      <c r="S98" s="89"/>
      <c r="T98" s="90"/>
      <c r="U98" s="43"/>
    </row>
    <row r="99" spans="1:21">
      <c r="A99" s="94" t="s">
        <v>175</v>
      </c>
      <c r="B99" s="94"/>
      <c r="C99" s="94"/>
      <c r="D99" s="94"/>
      <c r="E99" s="94"/>
      <c r="F99" s="94"/>
      <c r="G99" s="94"/>
      <c r="H99" s="91"/>
      <c r="I99" s="92"/>
      <c r="J99" s="92"/>
      <c r="K99" s="92"/>
      <c r="L99" s="92"/>
      <c r="M99" s="92"/>
      <c r="N99" s="92"/>
      <c r="O99" s="92"/>
      <c r="P99" s="92"/>
      <c r="Q99" s="92"/>
      <c r="R99" s="92"/>
      <c r="S99" s="92"/>
      <c r="T99" s="93"/>
      <c r="U99" s="43"/>
    </row>
    <row r="100" spans="1:21" ht="82.5">
      <c r="A100" s="15">
        <v>79</v>
      </c>
      <c r="B100" s="23" t="s">
        <v>176</v>
      </c>
      <c r="C100" s="38" t="s">
        <v>177</v>
      </c>
      <c r="D100" s="15" t="s">
        <v>58</v>
      </c>
      <c r="E100" s="29">
        <v>15000</v>
      </c>
      <c r="F100" s="32">
        <v>65</v>
      </c>
      <c r="G100" s="19">
        <f>E100*F100</f>
        <v>975000</v>
      </c>
      <c r="H100" s="22">
        <v>38.75</v>
      </c>
      <c r="I100" s="21"/>
      <c r="J100" s="21"/>
      <c r="K100" s="21"/>
      <c r="L100" s="21"/>
      <c r="M100" s="21"/>
      <c r="N100" s="21"/>
      <c r="O100" s="21"/>
      <c r="P100" s="21"/>
      <c r="Q100" s="21"/>
      <c r="R100" s="21"/>
      <c r="S100" s="21"/>
      <c r="T100" s="21"/>
      <c r="U100" s="45" t="s">
        <v>192</v>
      </c>
    </row>
    <row r="101" spans="1:21" ht="66">
      <c r="A101" s="15">
        <v>80</v>
      </c>
      <c r="B101" s="24" t="s">
        <v>178</v>
      </c>
      <c r="C101" s="24" t="s">
        <v>179</v>
      </c>
      <c r="D101" s="15" t="s">
        <v>103</v>
      </c>
      <c r="E101" s="15">
        <v>9</v>
      </c>
      <c r="F101" s="19">
        <v>14000</v>
      </c>
      <c r="G101" s="19">
        <f>E101*F101</f>
        <v>126000</v>
      </c>
      <c r="H101" s="21"/>
      <c r="I101" s="21"/>
      <c r="J101" s="21"/>
      <c r="K101" s="21"/>
      <c r="L101" s="21"/>
      <c r="M101" s="22">
        <v>13950</v>
      </c>
      <c r="N101" s="21"/>
      <c r="O101" s="21"/>
      <c r="P101" s="21"/>
      <c r="Q101" s="21"/>
      <c r="R101" s="21"/>
      <c r="S101" s="21"/>
      <c r="T101" s="21"/>
      <c r="U101" s="45" t="s">
        <v>197</v>
      </c>
    </row>
    <row r="102" spans="1:21">
      <c r="A102" s="15"/>
      <c r="B102" s="12"/>
      <c r="C102" s="12"/>
      <c r="D102" s="12"/>
      <c r="E102" s="12"/>
      <c r="F102" s="27" t="s">
        <v>99</v>
      </c>
      <c r="G102" s="27">
        <f>SUM(G100:G101)</f>
        <v>1101000</v>
      </c>
      <c r="H102" s="88"/>
      <c r="I102" s="89"/>
      <c r="J102" s="89"/>
      <c r="K102" s="89"/>
      <c r="L102" s="89"/>
      <c r="M102" s="89"/>
      <c r="N102" s="89"/>
      <c r="O102" s="89"/>
      <c r="P102" s="89"/>
      <c r="Q102" s="89"/>
      <c r="R102" s="89"/>
      <c r="S102" s="89"/>
      <c r="T102" s="90"/>
      <c r="U102" s="43"/>
    </row>
    <row r="103" spans="1:21">
      <c r="A103" s="94" t="s">
        <v>180</v>
      </c>
      <c r="B103" s="94"/>
      <c r="C103" s="94"/>
      <c r="D103" s="94"/>
      <c r="E103" s="94"/>
      <c r="F103" s="94"/>
      <c r="G103" s="94"/>
      <c r="H103" s="91"/>
      <c r="I103" s="92"/>
      <c r="J103" s="92"/>
      <c r="K103" s="92"/>
      <c r="L103" s="92"/>
      <c r="M103" s="92"/>
      <c r="N103" s="92"/>
      <c r="O103" s="92"/>
      <c r="P103" s="92"/>
      <c r="Q103" s="92"/>
      <c r="R103" s="92"/>
      <c r="S103" s="92"/>
      <c r="T103" s="93"/>
      <c r="U103" s="43"/>
    </row>
    <row r="104" spans="1:21" ht="66">
      <c r="A104" s="15">
        <v>81</v>
      </c>
      <c r="B104" s="17" t="s">
        <v>181</v>
      </c>
      <c r="C104" s="38" t="s">
        <v>183</v>
      </c>
      <c r="D104" s="29" t="s">
        <v>47</v>
      </c>
      <c r="E104" s="29">
        <v>150</v>
      </c>
      <c r="F104" s="32">
        <v>3000</v>
      </c>
      <c r="G104" s="19">
        <f>E104*F104</f>
        <v>450000</v>
      </c>
      <c r="H104" s="21"/>
      <c r="I104" s="21"/>
      <c r="J104" s="22">
        <v>3000</v>
      </c>
      <c r="K104" s="21"/>
      <c r="L104" s="21"/>
      <c r="M104" s="21"/>
      <c r="N104" s="21"/>
      <c r="O104" s="21"/>
      <c r="P104" s="21"/>
      <c r="Q104" s="21"/>
      <c r="R104" s="39"/>
      <c r="S104" s="21"/>
      <c r="T104" s="21"/>
      <c r="U104" s="45" t="s">
        <v>194</v>
      </c>
    </row>
    <row r="105" spans="1:21" ht="57.75">
      <c r="A105" s="15">
        <v>82</v>
      </c>
      <c r="B105" s="35" t="s">
        <v>184</v>
      </c>
      <c r="C105" s="29" t="s">
        <v>185</v>
      </c>
      <c r="D105" s="29" t="s">
        <v>32</v>
      </c>
      <c r="E105" s="29">
        <v>1</v>
      </c>
      <c r="F105" s="40">
        <v>380000</v>
      </c>
      <c r="G105" s="41">
        <f t="shared" ref="G105:G108" si="6">E105*F105</f>
        <v>380000</v>
      </c>
      <c r="H105" s="21"/>
      <c r="I105" s="21"/>
      <c r="J105" s="21"/>
      <c r="K105" s="21"/>
      <c r="L105" s="21"/>
      <c r="M105" s="21"/>
      <c r="N105" s="21"/>
      <c r="O105" s="21"/>
      <c r="P105" s="21"/>
      <c r="Q105" s="21"/>
      <c r="R105" s="22">
        <v>380000</v>
      </c>
      <c r="S105" s="21"/>
      <c r="T105" s="21"/>
      <c r="U105" s="45" t="s">
        <v>202</v>
      </c>
    </row>
    <row r="106" spans="1:21" ht="24.75">
      <c r="A106" s="15">
        <v>83</v>
      </c>
      <c r="B106" s="29" t="s">
        <v>186</v>
      </c>
      <c r="C106" s="29" t="s">
        <v>187</v>
      </c>
      <c r="D106" s="29" t="s">
        <v>32</v>
      </c>
      <c r="E106" s="29">
        <v>1</v>
      </c>
      <c r="F106" s="40">
        <v>197750</v>
      </c>
      <c r="G106" s="41">
        <f t="shared" si="6"/>
        <v>197750</v>
      </c>
      <c r="H106" s="21"/>
      <c r="I106" s="21"/>
      <c r="J106" s="21"/>
      <c r="K106" s="21"/>
      <c r="L106" s="21"/>
      <c r="M106" s="21"/>
      <c r="N106" s="21"/>
      <c r="O106" s="21"/>
      <c r="P106" s="21"/>
      <c r="Q106" s="21"/>
      <c r="R106" s="21"/>
      <c r="S106" s="21"/>
      <c r="T106" s="21"/>
      <c r="U106" s="43"/>
    </row>
    <row r="107" spans="1:21" ht="24.75">
      <c r="A107" s="15">
        <v>84</v>
      </c>
      <c r="B107" s="29" t="s">
        <v>188</v>
      </c>
      <c r="C107" s="29" t="s">
        <v>187</v>
      </c>
      <c r="D107" s="29" t="s">
        <v>32</v>
      </c>
      <c r="E107" s="29">
        <v>1</v>
      </c>
      <c r="F107" s="40">
        <v>197750</v>
      </c>
      <c r="G107" s="41">
        <f t="shared" si="6"/>
        <v>197750</v>
      </c>
      <c r="H107" s="21"/>
      <c r="I107" s="21"/>
      <c r="J107" s="21"/>
      <c r="K107" s="21"/>
      <c r="L107" s="21"/>
      <c r="M107" s="21"/>
      <c r="N107" s="21"/>
      <c r="O107" s="21"/>
      <c r="P107" s="21"/>
      <c r="Q107" s="21"/>
      <c r="R107" s="21"/>
      <c r="S107" s="21"/>
      <c r="T107" s="21"/>
      <c r="U107" s="43"/>
    </row>
    <row r="108" spans="1:21" ht="24.75">
      <c r="A108" s="15">
        <v>85</v>
      </c>
      <c r="B108" s="29" t="s">
        <v>189</v>
      </c>
      <c r="C108" s="29" t="s">
        <v>190</v>
      </c>
      <c r="D108" s="29" t="s">
        <v>32</v>
      </c>
      <c r="E108" s="29">
        <v>1</v>
      </c>
      <c r="F108" s="40">
        <v>197750</v>
      </c>
      <c r="G108" s="41">
        <f t="shared" si="6"/>
        <v>197750</v>
      </c>
      <c r="H108" s="21"/>
      <c r="I108" s="21"/>
      <c r="J108" s="21"/>
      <c r="K108" s="21"/>
      <c r="L108" s="21"/>
      <c r="M108" s="21"/>
      <c r="N108" s="21"/>
      <c r="O108" s="21"/>
      <c r="P108" s="21"/>
      <c r="Q108" s="21"/>
      <c r="R108" s="21"/>
      <c r="S108" s="21"/>
      <c r="T108" s="21"/>
      <c r="U108" s="43"/>
    </row>
    <row r="109" spans="1:21">
      <c r="A109" s="15"/>
      <c r="B109" s="29"/>
      <c r="C109" s="29"/>
      <c r="D109" s="29"/>
      <c r="E109" s="40"/>
      <c r="F109" s="27" t="s">
        <v>99</v>
      </c>
      <c r="G109" s="27">
        <f>SUM(G104:G108)</f>
        <v>1423250</v>
      </c>
      <c r="H109" s="48"/>
      <c r="I109" s="49"/>
      <c r="J109" s="49"/>
      <c r="K109" s="49"/>
      <c r="L109" s="49"/>
      <c r="M109" s="49"/>
      <c r="N109" s="49"/>
      <c r="O109" s="49"/>
      <c r="P109" s="49"/>
      <c r="Q109" s="49"/>
      <c r="R109" s="49"/>
      <c r="S109" s="54"/>
      <c r="T109" s="50"/>
      <c r="U109" s="43"/>
    </row>
    <row r="110" spans="1:21">
      <c r="A110" s="15"/>
      <c r="B110" s="15"/>
      <c r="C110" s="15"/>
      <c r="D110" s="15"/>
      <c r="E110" s="15"/>
      <c r="F110" s="27" t="s">
        <v>182</v>
      </c>
      <c r="G110" s="27">
        <f>SUM(G109,G20,G55,G67,G77,G87,G98,G102)</f>
        <v>67618763</v>
      </c>
      <c r="H110" s="51"/>
      <c r="I110" s="52"/>
      <c r="J110" s="52"/>
      <c r="K110" s="52"/>
      <c r="L110" s="52"/>
      <c r="M110" s="52"/>
      <c r="N110" s="52"/>
      <c r="O110" s="52"/>
      <c r="P110" s="52"/>
      <c r="Q110" s="52"/>
      <c r="R110" s="52"/>
      <c r="S110" s="52"/>
      <c r="T110" s="53"/>
      <c r="U110" s="43"/>
    </row>
    <row r="111" spans="1:21">
      <c r="U111" s="7"/>
    </row>
    <row r="112" spans="1:21" ht="22.5" customHeight="1">
      <c r="A112" s="105" t="s">
        <v>225</v>
      </c>
      <c r="B112" s="105" t="s">
        <v>226</v>
      </c>
      <c r="C112" s="105"/>
      <c r="D112" s="57"/>
      <c r="E112" s="57"/>
      <c r="F112" s="58"/>
      <c r="G112" s="58"/>
      <c r="H112" s="58"/>
      <c r="I112" s="58"/>
      <c r="J112" s="58"/>
      <c r="K112" s="58"/>
      <c r="L112" s="58"/>
      <c r="M112" s="57"/>
      <c r="N112" s="57"/>
      <c r="O112" s="57"/>
      <c r="P112" s="57"/>
      <c r="Q112" s="59"/>
      <c r="R112" s="59"/>
      <c r="S112" s="59"/>
      <c r="T112" s="59"/>
      <c r="U112" s="59"/>
    </row>
    <row r="113" spans="1:30" ht="22.5" customHeight="1">
      <c r="A113" s="60"/>
      <c r="B113" s="95" t="s">
        <v>239</v>
      </c>
      <c r="C113" s="95"/>
      <c r="D113" s="95"/>
      <c r="E113" s="95"/>
      <c r="F113" s="95"/>
      <c r="G113" s="95"/>
      <c r="H113" s="95"/>
      <c r="I113" s="95"/>
      <c r="J113" s="95"/>
      <c r="K113" s="95"/>
      <c r="L113" s="95"/>
      <c r="M113" s="95"/>
      <c r="N113" s="95"/>
      <c r="O113" s="95"/>
      <c r="P113" s="95"/>
      <c r="Q113" s="95"/>
      <c r="R113" s="95"/>
      <c r="S113" s="95"/>
      <c r="T113" s="95"/>
      <c r="U113" s="59"/>
    </row>
    <row r="114" spans="1:30" ht="22.5" customHeight="1">
      <c r="A114" s="60"/>
      <c r="B114" s="61" t="s">
        <v>240</v>
      </c>
      <c r="C114" s="61"/>
      <c r="D114" s="62"/>
      <c r="E114" s="62"/>
      <c r="F114" s="63"/>
      <c r="G114" s="63"/>
      <c r="H114" s="63"/>
      <c r="I114" s="63"/>
      <c r="J114" s="63"/>
      <c r="K114" s="63"/>
      <c r="L114" s="63"/>
      <c r="M114" s="60"/>
      <c r="N114" s="60"/>
      <c r="O114" s="60"/>
      <c r="P114" s="60"/>
      <c r="Q114" s="59"/>
      <c r="R114" s="59"/>
      <c r="S114" s="59"/>
      <c r="T114" s="59"/>
      <c r="U114" s="59"/>
    </row>
    <row r="115" spans="1:30" ht="22.5" customHeight="1">
      <c r="A115" s="60"/>
      <c r="B115" s="64" t="s">
        <v>241</v>
      </c>
      <c r="C115" s="64"/>
      <c r="D115" s="65"/>
      <c r="E115" s="65"/>
      <c r="F115" s="63"/>
      <c r="G115" s="63"/>
      <c r="H115" s="63"/>
      <c r="I115" s="63"/>
      <c r="J115" s="63"/>
      <c r="K115" s="63"/>
      <c r="L115" s="63"/>
      <c r="M115" s="60"/>
      <c r="N115" s="60"/>
      <c r="O115" s="60"/>
      <c r="P115" s="60"/>
      <c r="Q115" s="59"/>
      <c r="R115" s="59"/>
      <c r="S115" s="59"/>
      <c r="T115" s="59"/>
      <c r="U115" s="59"/>
    </row>
    <row r="116" spans="1:30" ht="22.5" customHeight="1">
      <c r="A116" s="60"/>
      <c r="B116" s="64" t="s">
        <v>242</v>
      </c>
      <c r="C116" s="66"/>
      <c r="D116" s="67"/>
      <c r="E116" s="67"/>
      <c r="F116" s="63"/>
      <c r="G116" s="63"/>
      <c r="H116" s="63"/>
      <c r="I116" s="63"/>
      <c r="J116" s="63"/>
      <c r="K116" s="63"/>
      <c r="L116" s="63"/>
      <c r="M116" s="60"/>
      <c r="N116" s="60"/>
      <c r="O116" s="60"/>
      <c r="P116" s="60"/>
      <c r="Q116" s="59"/>
      <c r="R116" s="59"/>
      <c r="S116" s="59"/>
      <c r="T116" s="59"/>
      <c r="U116" s="59"/>
    </row>
    <row r="117" spans="1:30" ht="22.5" customHeight="1">
      <c r="A117" s="60"/>
      <c r="B117" s="64" t="s">
        <v>243</v>
      </c>
      <c r="C117" s="66"/>
      <c r="D117" s="67"/>
      <c r="E117" s="67"/>
      <c r="F117" s="63"/>
      <c r="G117" s="63"/>
      <c r="H117" s="63"/>
      <c r="I117" s="63"/>
      <c r="J117" s="63"/>
      <c r="K117" s="63"/>
      <c r="L117" s="63"/>
      <c r="M117" s="60"/>
      <c r="N117" s="60"/>
      <c r="O117" s="60"/>
      <c r="P117" s="60"/>
      <c r="Q117" s="59"/>
      <c r="R117" s="59"/>
      <c r="S117" s="59"/>
      <c r="T117" s="59"/>
      <c r="U117" s="59"/>
    </row>
    <row r="118" spans="1:30" ht="22.5" customHeight="1">
      <c r="A118" s="60"/>
      <c r="B118" s="64" t="s">
        <v>244</v>
      </c>
      <c r="C118" s="66"/>
      <c r="D118" s="67"/>
      <c r="E118" s="67"/>
      <c r="F118" s="63"/>
      <c r="G118" s="63"/>
      <c r="H118" s="63"/>
      <c r="I118" s="63"/>
      <c r="J118" s="63"/>
      <c r="K118" s="63"/>
      <c r="L118" s="63"/>
      <c r="M118" s="60"/>
      <c r="N118" s="60"/>
      <c r="O118" s="60"/>
      <c r="P118" s="60"/>
      <c r="Q118" s="59"/>
      <c r="R118" s="59"/>
      <c r="S118" s="59"/>
      <c r="T118" s="59"/>
      <c r="U118" s="59"/>
    </row>
    <row r="119" spans="1:30" ht="22.5" customHeight="1">
      <c r="A119" s="60"/>
      <c r="B119" s="64" t="s">
        <v>245</v>
      </c>
      <c r="C119" s="66"/>
      <c r="D119" s="67"/>
      <c r="E119" s="67"/>
      <c r="F119" s="63"/>
      <c r="G119" s="63"/>
      <c r="H119" s="63"/>
      <c r="I119" s="63"/>
      <c r="J119" s="63"/>
      <c r="K119" s="63"/>
      <c r="L119" s="63"/>
      <c r="M119" s="60"/>
      <c r="N119" s="60"/>
      <c r="O119" s="60"/>
      <c r="P119" s="60"/>
      <c r="Q119" s="59"/>
      <c r="R119" s="59"/>
      <c r="S119" s="59"/>
      <c r="T119" s="59"/>
      <c r="U119" s="59"/>
    </row>
    <row r="120" spans="1:30" ht="22.5" customHeight="1">
      <c r="A120" s="60"/>
      <c r="B120" s="64" t="s">
        <v>246</v>
      </c>
      <c r="C120" s="66"/>
      <c r="D120" s="67"/>
      <c r="E120" s="67"/>
      <c r="F120" s="63"/>
      <c r="G120" s="63"/>
      <c r="H120" s="63"/>
      <c r="I120" s="63"/>
      <c r="J120" s="63"/>
      <c r="K120" s="63"/>
      <c r="L120" s="63"/>
      <c r="M120" s="60"/>
      <c r="N120" s="60"/>
      <c r="O120" s="60"/>
      <c r="P120" s="60"/>
      <c r="Q120" s="59"/>
      <c r="R120" s="59"/>
      <c r="S120" s="59"/>
      <c r="T120" s="59"/>
      <c r="U120" s="59"/>
    </row>
    <row r="121" spans="1:30" ht="22.5" customHeight="1">
      <c r="A121" s="60"/>
      <c r="B121" s="64" t="s">
        <v>247</v>
      </c>
      <c r="C121" s="66"/>
      <c r="D121" s="67"/>
      <c r="E121" s="67"/>
      <c r="F121" s="63"/>
      <c r="G121" s="63"/>
      <c r="H121" s="63"/>
      <c r="I121" s="63"/>
      <c r="J121" s="63"/>
      <c r="K121" s="63"/>
      <c r="L121" s="63"/>
      <c r="M121" s="60"/>
      <c r="N121" s="60"/>
      <c r="O121" s="60"/>
      <c r="P121" s="60"/>
      <c r="Q121" s="59"/>
      <c r="R121" s="59"/>
      <c r="S121" s="59"/>
      <c r="T121" s="59"/>
      <c r="U121" s="59"/>
    </row>
    <row r="122" spans="1:30" ht="22.5" customHeight="1">
      <c r="A122" s="60"/>
      <c r="B122" s="64" t="s">
        <v>248</v>
      </c>
      <c r="C122" s="66"/>
      <c r="D122" s="67"/>
      <c r="E122" s="67"/>
      <c r="F122" s="63"/>
      <c r="G122" s="63"/>
      <c r="H122" s="63"/>
      <c r="I122" s="63"/>
      <c r="J122" s="63"/>
      <c r="K122" s="63"/>
      <c r="L122" s="63"/>
      <c r="M122" s="60"/>
      <c r="N122" s="60"/>
      <c r="O122" s="60"/>
      <c r="P122" s="60"/>
      <c r="Q122" s="59"/>
      <c r="R122" s="59"/>
      <c r="S122" s="59"/>
      <c r="T122" s="59"/>
      <c r="U122" s="59"/>
    </row>
    <row r="123" spans="1:30" ht="22.5" customHeight="1">
      <c r="A123" s="60"/>
      <c r="B123" s="64" t="s">
        <v>249</v>
      </c>
      <c r="C123" s="66"/>
      <c r="D123" s="67"/>
      <c r="E123" s="67"/>
      <c r="F123" s="63"/>
      <c r="G123" s="63"/>
      <c r="H123" s="63"/>
      <c r="I123" s="63"/>
      <c r="J123" s="63"/>
      <c r="K123" s="63"/>
      <c r="L123" s="63"/>
      <c r="M123" s="60"/>
      <c r="N123" s="60"/>
      <c r="O123" s="60"/>
      <c r="P123" s="60"/>
      <c r="Q123" s="59"/>
      <c r="R123" s="59"/>
      <c r="S123" s="59"/>
      <c r="T123" s="59"/>
      <c r="U123" s="59"/>
    </row>
    <row r="124" spans="1:30" ht="22.5" customHeight="1">
      <c r="A124" s="60"/>
      <c r="B124" s="64" t="s">
        <v>250</v>
      </c>
      <c r="C124" s="66"/>
      <c r="D124" s="67"/>
      <c r="E124" s="67"/>
      <c r="F124" s="63"/>
      <c r="G124" s="63"/>
      <c r="H124" s="63"/>
      <c r="I124" s="63"/>
      <c r="J124" s="63"/>
      <c r="K124" s="63"/>
      <c r="L124" s="63"/>
      <c r="M124" s="60"/>
      <c r="N124" s="60"/>
      <c r="O124" s="60"/>
      <c r="P124" s="60"/>
      <c r="Q124" s="59"/>
      <c r="R124" s="59"/>
      <c r="S124" s="59"/>
      <c r="T124" s="59"/>
      <c r="U124" s="59"/>
    </row>
    <row r="125" spans="1:30" ht="22.5" customHeight="1">
      <c r="A125" s="60"/>
      <c r="B125" s="64" t="s">
        <v>251</v>
      </c>
      <c r="C125" s="66"/>
      <c r="D125" s="67"/>
      <c r="E125" s="67"/>
      <c r="F125" s="63"/>
      <c r="G125" s="63"/>
      <c r="H125" s="63"/>
      <c r="I125" s="63"/>
      <c r="J125" s="63"/>
      <c r="K125" s="63"/>
      <c r="L125" s="63"/>
      <c r="M125" s="60"/>
      <c r="N125" s="60"/>
      <c r="O125" s="60"/>
      <c r="P125" s="60"/>
      <c r="Q125" s="59"/>
      <c r="R125" s="59"/>
      <c r="S125" s="59"/>
      <c r="T125" s="59"/>
      <c r="U125" s="59"/>
    </row>
    <row r="126" spans="1:30" s="69" customFormat="1" ht="48" customHeight="1">
      <c r="A126" s="98" t="s">
        <v>252</v>
      </c>
      <c r="B126" s="98"/>
      <c r="C126" s="98"/>
      <c r="D126" s="98"/>
      <c r="E126" s="98"/>
      <c r="F126" s="98"/>
      <c r="G126" s="98"/>
      <c r="H126" s="98"/>
      <c r="I126" s="98"/>
      <c r="J126" s="98"/>
      <c r="K126" s="98"/>
      <c r="L126" s="98"/>
      <c r="M126" s="98"/>
      <c r="N126" s="98"/>
      <c r="O126" s="98"/>
      <c r="P126" s="98"/>
      <c r="Q126" s="98"/>
      <c r="R126" s="98"/>
      <c r="S126" s="98"/>
      <c r="T126" s="98"/>
      <c r="U126" s="98"/>
      <c r="V126" s="68"/>
      <c r="W126" s="68"/>
      <c r="X126" s="68"/>
      <c r="Y126" s="68"/>
      <c r="Z126" s="68"/>
    </row>
    <row r="127" spans="1:30" s="73" customFormat="1" ht="20.25" customHeight="1">
      <c r="A127" s="70" t="s">
        <v>227</v>
      </c>
      <c r="B127" s="71" t="s">
        <v>228</v>
      </c>
      <c r="C127" s="71"/>
      <c r="D127" s="71"/>
      <c r="E127" s="71"/>
      <c r="F127" s="72"/>
      <c r="G127" s="72"/>
      <c r="H127" s="72"/>
      <c r="I127" s="72"/>
      <c r="J127" s="72"/>
      <c r="K127" s="72"/>
      <c r="L127" s="72"/>
      <c r="M127" s="71"/>
      <c r="N127" s="71"/>
      <c r="O127" s="71"/>
      <c r="P127" s="71"/>
      <c r="Q127" s="69"/>
      <c r="R127" s="69"/>
      <c r="S127" s="69"/>
      <c r="T127" s="69"/>
      <c r="U127" s="69"/>
    </row>
    <row r="128" spans="1:30" s="73" customFormat="1" ht="37.5" customHeight="1">
      <c r="A128" s="99" t="s">
        <v>257</v>
      </c>
      <c r="B128" s="99"/>
      <c r="C128" s="99"/>
      <c r="D128" s="99"/>
      <c r="E128" s="99"/>
      <c r="F128" s="99"/>
      <c r="G128" s="99"/>
      <c r="H128" s="99"/>
      <c r="I128" s="99"/>
      <c r="J128" s="99"/>
      <c r="K128" s="99"/>
      <c r="L128" s="99"/>
      <c r="M128" s="99"/>
      <c r="N128" s="99"/>
      <c r="O128" s="99"/>
      <c r="P128" s="99"/>
      <c r="Q128" s="99"/>
      <c r="R128" s="99"/>
      <c r="S128" s="99"/>
      <c r="T128" s="99"/>
      <c r="U128" s="99"/>
      <c r="V128" s="74"/>
      <c r="W128" s="74"/>
      <c r="X128" s="69"/>
      <c r="Y128" s="69"/>
      <c r="Z128" s="69"/>
      <c r="AA128" s="69"/>
      <c r="AB128" s="69"/>
      <c r="AC128" s="69"/>
      <c r="AD128" s="69"/>
    </row>
    <row r="129" spans="1:30" s="73" customFormat="1" ht="37.5" customHeight="1">
      <c r="A129" s="65"/>
      <c r="B129" s="99" t="s">
        <v>255</v>
      </c>
      <c r="C129" s="99"/>
      <c r="D129" s="99"/>
      <c r="E129" s="99"/>
      <c r="F129" s="99"/>
      <c r="G129" s="99"/>
      <c r="H129" s="99"/>
      <c r="I129" s="99"/>
      <c r="J129" s="99"/>
      <c r="K129" s="99"/>
      <c r="L129" s="99"/>
      <c r="M129" s="99"/>
      <c r="N129" s="99"/>
      <c r="O129" s="99"/>
      <c r="P129" s="99"/>
      <c r="Q129" s="99"/>
      <c r="R129" s="99"/>
      <c r="S129" s="99"/>
      <c r="T129" s="99"/>
      <c r="U129" s="99"/>
      <c r="V129" s="74"/>
      <c r="W129" s="74"/>
      <c r="X129" s="69"/>
      <c r="Y129" s="69"/>
      <c r="Z129" s="69"/>
      <c r="AA129" s="69"/>
      <c r="AB129" s="69"/>
      <c r="AC129" s="69"/>
      <c r="AD129" s="69"/>
    </row>
    <row r="130" spans="1:30" s="73" customFormat="1" ht="38.25" customHeight="1">
      <c r="A130" s="65"/>
      <c r="B130" s="99" t="s">
        <v>256</v>
      </c>
      <c r="C130" s="99"/>
      <c r="D130" s="99"/>
      <c r="E130" s="99"/>
      <c r="F130" s="99"/>
      <c r="G130" s="99"/>
      <c r="H130" s="99"/>
      <c r="I130" s="99"/>
      <c r="J130" s="99"/>
      <c r="K130" s="99"/>
      <c r="L130" s="99"/>
      <c r="M130" s="99"/>
      <c r="N130" s="99"/>
      <c r="O130" s="99"/>
      <c r="P130" s="99"/>
      <c r="Q130" s="99"/>
      <c r="R130" s="99"/>
      <c r="S130" s="99"/>
      <c r="T130" s="99"/>
      <c r="U130" s="99"/>
      <c r="V130" s="74"/>
      <c r="W130" s="74"/>
      <c r="X130" s="69"/>
      <c r="Y130" s="69"/>
      <c r="Z130" s="69"/>
      <c r="AA130" s="69"/>
      <c r="AB130" s="69"/>
      <c r="AC130" s="69"/>
      <c r="AD130" s="69"/>
    </row>
    <row r="131" spans="1:30" ht="42.75" customHeight="1">
      <c r="A131" s="100" t="s">
        <v>259</v>
      </c>
      <c r="B131" s="100"/>
      <c r="C131" s="100"/>
      <c r="D131" s="100"/>
      <c r="E131" s="100"/>
      <c r="F131" s="100"/>
      <c r="G131" s="100"/>
      <c r="H131" s="100"/>
      <c r="I131" s="100"/>
      <c r="J131" s="100"/>
      <c r="K131" s="100"/>
      <c r="L131" s="100"/>
      <c r="M131" s="100"/>
      <c r="N131" s="100"/>
      <c r="O131" s="100"/>
      <c r="P131" s="100"/>
      <c r="Q131" s="100"/>
      <c r="R131" s="100"/>
      <c r="S131" s="100"/>
      <c r="T131" s="100"/>
      <c r="U131" s="100"/>
      <c r="V131" s="75"/>
      <c r="W131" s="75"/>
      <c r="X131" s="75"/>
      <c r="Y131" s="75"/>
      <c r="Z131" s="75"/>
      <c r="AA131" s="75"/>
      <c r="AB131" s="75"/>
      <c r="AC131" s="75"/>
      <c r="AD131" s="75"/>
    </row>
    <row r="132" spans="1:30" s="73" customFormat="1" ht="37.5" customHeight="1">
      <c r="A132" s="99" t="s">
        <v>260</v>
      </c>
      <c r="B132" s="99"/>
      <c r="C132" s="99"/>
      <c r="D132" s="99"/>
      <c r="E132" s="99"/>
      <c r="F132" s="99"/>
      <c r="G132" s="99"/>
      <c r="H132" s="99"/>
      <c r="I132" s="99"/>
      <c r="J132" s="99"/>
      <c r="K132" s="99"/>
      <c r="L132" s="99"/>
      <c r="M132" s="99"/>
      <c r="N132" s="99"/>
      <c r="O132" s="99"/>
      <c r="P132" s="99"/>
      <c r="Q132" s="99"/>
      <c r="R132" s="99"/>
      <c r="S132" s="99"/>
      <c r="T132" s="99"/>
      <c r="U132" s="99"/>
      <c r="V132" s="74"/>
      <c r="W132" s="74"/>
      <c r="X132" s="69"/>
      <c r="Y132" s="69"/>
      <c r="Z132" s="69"/>
      <c r="AA132" s="69"/>
      <c r="AB132" s="69"/>
      <c r="AC132" s="69"/>
      <c r="AD132" s="69"/>
    </row>
    <row r="133" spans="1:30" s="73" customFormat="1" ht="37.5" customHeight="1">
      <c r="A133" s="99" t="s">
        <v>261</v>
      </c>
      <c r="B133" s="99"/>
      <c r="C133" s="99"/>
      <c r="D133" s="99"/>
      <c r="E133" s="99"/>
      <c r="F133" s="99"/>
      <c r="G133" s="99"/>
      <c r="H133" s="99"/>
      <c r="I133" s="99"/>
      <c r="J133" s="99"/>
      <c r="K133" s="99"/>
      <c r="L133" s="99"/>
      <c r="M133" s="99"/>
      <c r="N133" s="99"/>
      <c r="O133" s="99"/>
      <c r="P133" s="99"/>
      <c r="Q133" s="99"/>
      <c r="R133" s="99"/>
      <c r="S133" s="99"/>
      <c r="T133" s="99"/>
      <c r="U133" s="99"/>
      <c r="V133" s="74"/>
      <c r="W133" s="74"/>
      <c r="X133" s="69"/>
      <c r="Y133" s="69"/>
      <c r="Z133" s="69"/>
      <c r="AA133" s="69"/>
      <c r="AB133" s="69"/>
      <c r="AC133" s="69"/>
      <c r="AD133" s="69"/>
    </row>
    <row r="134" spans="1:30" s="73" customFormat="1" ht="37.5" customHeight="1">
      <c r="A134" s="99" t="s">
        <v>262</v>
      </c>
      <c r="B134" s="99"/>
      <c r="C134" s="99"/>
      <c r="D134" s="99"/>
      <c r="E134" s="99"/>
      <c r="F134" s="99"/>
      <c r="G134" s="99"/>
      <c r="H134" s="99"/>
      <c r="I134" s="99"/>
      <c r="J134" s="99"/>
      <c r="K134" s="99"/>
      <c r="L134" s="99"/>
      <c r="M134" s="99"/>
      <c r="N134" s="99"/>
      <c r="O134" s="99"/>
      <c r="P134" s="99"/>
      <c r="Q134" s="99"/>
      <c r="R134" s="99"/>
      <c r="S134" s="99"/>
      <c r="T134" s="99"/>
      <c r="U134" s="99"/>
      <c r="V134" s="74"/>
      <c r="W134" s="74"/>
      <c r="X134" s="69"/>
      <c r="Y134" s="69"/>
      <c r="Z134" s="69"/>
      <c r="AA134" s="69"/>
      <c r="AB134" s="69"/>
      <c r="AC134" s="69"/>
      <c r="AD134" s="69"/>
    </row>
    <row r="135" spans="1:30" s="73" customFormat="1" ht="37.5" customHeight="1">
      <c r="A135" s="99" t="s">
        <v>263</v>
      </c>
      <c r="B135" s="99"/>
      <c r="C135" s="99"/>
      <c r="D135" s="99"/>
      <c r="E135" s="99"/>
      <c r="F135" s="99"/>
      <c r="G135" s="99"/>
      <c r="H135" s="99"/>
      <c r="I135" s="99"/>
      <c r="J135" s="99"/>
      <c r="K135" s="99"/>
      <c r="L135" s="99"/>
      <c r="M135" s="99"/>
      <c r="N135" s="99"/>
      <c r="O135" s="99"/>
      <c r="P135" s="99"/>
      <c r="Q135" s="99"/>
      <c r="R135" s="99"/>
      <c r="S135" s="99"/>
      <c r="T135" s="99"/>
      <c r="U135" s="99"/>
      <c r="V135" s="74"/>
      <c r="W135" s="74"/>
      <c r="X135" s="69"/>
      <c r="Y135" s="69"/>
      <c r="Z135" s="69"/>
      <c r="AA135" s="69"/>
      <c r="AB135" s="69"/>
      <c r="AC135" s="69"/>
      <c r="AD135" s="69"/>
    </row>
    <row r="136" spans="1:30" s="73" customFormat="1" ht="37.5" customHeight="1">
      <c r="A136" s="99" t="s">
        <v>264</v>
      </c>
      <c r="B136" s="99"/>
      <c r="C136" s="99"/>
      <c r="D136" s="99"/>
      <c r="E136" s="99"/>
      <c r="F136" s="99"/>
      <c r="G136" s="99"/>
      <c r="H136" s="99"/>
      <c r="I136" s="99"/>
      <c r="J136" s="99"/>
      <c r="K136" s="99"/>
      <c r="L136" s="99"/>
      <c r="M136" s="99"/>
      <c r="N136" s="99"/>
      <c r="O136" s="99"/>
      <c r="P136" s="99"/>
      <c r="Q136" s="99"/>
      <c r="R136" s="99"/>
      <c r="S136" s="99"/>
      <c r="T136" s="99"/>
      <c r="U136" s="99"/>
      <c r="V136" s="74"/>
      <c r="W136" s="74"/>
      <c r="X136" s="69"/>
      <c r="Y136" s="69"/>
      <c r="Z136" s="69"/>
      <c r="AA136" s="69"/>
      <c r="AB136" s="69"/>
      <c r="AC136" s="69"/>
      <c r="AD136" s="69"/>
    </row>
    <row r="137" spans="1:30" s="73" customFormat="1" ht="23.25" customHeight="1">
      <c r="A137" s="109" t="s">
        <v>229</v>
      </c>
      <c r="B137" s="110" t="s">
        <v>230</v>
      </c>
      <c r="C137" s="67"/>
      <c r="D137" s="67"/>
      <c r="E137" s="67"/>
      <c r="F137" s="76"/>
      <c r="G137" s="76"/>
      <c r="H137" s="76"/>
      <c r="I137" s="76"/>
      <c r="J137" s="76"/>
      <c r="K137" s="76"/>
      <c r="L137" s="76"/>
      <c r="M137" s="77"/>
      <c r="N137" s="77"/>
      <c r="O137" s="77"/>
      <c r="P137" s="65"/>
      <c r="Q137" s="69"/>
      <c r="R137" s="69"/>
      <c r="S137" s="69"/>
      <c r="T137" s="69"/>
      <c r="U137" s="69"/>
    </row>
    <row r="138" spans="1:30" s="73" customFormat="1">
      <c r="A138" s="70"/>
      <c r="B138" s="97" t="s">
        <v>231</v>
      </c>
      <c r="C138" s="97"/>
      <c r="D138" s="67"/>
      <c r="E138" s="67"/>
      <c r="F138" s="76"/>
      <c r="G138" s="76"/>
      <c r="H138" s="76"/>
      <c r="I138" s="76"/>
      <c r="J138" s="76"/>
      <c r="K138" s="76"/>
      <c r="L138" s="76"/>
      <c r="M138" s="77"/>
      <c r="N138" s="77"/>
      <c r="O138" s="77"/>
      <c r="P138" s="65"/>
      <c r="Q138" s="69"/>
      <c r="R138" s="69"/>
      <c r="S138" s="69"/>
      <c r="T138" s="69"/>
      <c r="U138" s="69"/>
    </row>
    <row r="139" spans="1:30" s="108" customFormat="1" ht="57.75" customHeight="1">
      <c r="A139" s="106" t="s">
        <v>254</v>
      </c>
      <c r="B139" s="107"/>
      <c r="C139" s="107"/>
      <c r="D139" s="107"/>
      <c r="E139" s="107"/>
      <c r="F139" s="107"/>
      <c r="G139" s="107"/>
      <c r="H139" s="107"/>
      <c r="I139" s="107"/>
      <c r="J139" s="107"/>
      <c r="K139" s="107"/>
      <c r="L139" s="107"/>
      <c r="M139" s="107"/>
      <c r="N139" s="107"/>
      <c r="O139" s="107"/>
      <c r="P139" s="107"/>
      <c r="Q139" s="107"/>
      <c r="R139" s="107"/>
      <c r="S139" s="107"/>
      <c r="T139" s="107"/>
      <c r="U139" s="107"/>
    </row>
    <row r="140" spans="1:30" ht="15" customHeight="1">
      <c r="A140" s="78" t="s">
        <v>232</v>
      </c>
      <c r="B140" s="96" t="s">
        <v>265</v>
      </c>
      <c r="C140" s="96"/>
      <c r="D140" s="96"/>
      <c r="E140" s="96"/>
      <c r="F140" s="96"/>
      <c r="G140" s="96"/>
      <c r="H140" s="96"/>
      <c r="I140" s="96"/>
      <c r="J140" s="96"/>
      <c r="K140" s="96"/>
      <c r="L140" s="96"/>
      <c r="M140" s="96"/>
      <c r="N140" s="96"/>
      <c r="O140" s="96"/>
      <c r="P140" s="96"/>
      <c r="Q140" s="96"/>
      <c r="R140" s="96"/>
      <c r="S140" s="96"/>
      <c r="T140" s="96"/>
      <c r="U140" s="96"/>
      <c r="V140" s="79"/>
      <c r="W140" s="79"/>
      <c r="X140" s="79"/>
      <c r="Y140" s="79"/>
      <c r="Z140" s="79"/>
      <c r="AA140" s="79"/>
      <c r="AB140" s="79"/>
      <c r="AC140" s="79"/>
      <c r="AD140" s="79"/>
    </row>
    <row r="141" spans="1:30" ht="56.25" customHeight="1">
      <c r="A141" s="80" t="s">
        <v>253</v>
      </c>
      <c r="B141" s="96" t="s">
        <v>267</v>
      </c>
      <c r="C141" s="96"/>
      <c r="D141" s="96"/>
      <c r="E141" s="96"/>
      <c r="F141" s="96"/>
      <c r="G141" s="96"/>
      <c r="H141" s="96"/>
      <c r="I141" s="96"/>
      <c r="J141" s="96"/>
      <c r="K141" s="96"/>
      <c r="L141" s="96"/>
      <c r="M141" s="96"/>
      <c r="N141" s="96"/>
      <c r="O141" s="96"/>
      <c r="P141" s="96"/>
      <c r="Q141" s="96"/>
      <c r="R141" s="96"/>
      <c r="S141" s="96"/>
      <c r="T141" s="96"/>
      <c r="U141" s="81"/>
    </row>
    <row r="142" spans="1:30" ht="10.5" customHeight="1">
      <c r="A142" s="80"/>
      <c r="B142" s="82"/>
      <c r="C142" s="82"/>
      <c r="D142" s="82"/>
      <c r="E142" s="82"/>
      <c r="F142" s="83"/>
      <c r="G142" s="83"/>
      <c r="H142" s="83"/>
      <c r="I142" s="83"/>
      <c r="J142" s="83"/>
      <c r="K142" s="83"/>
      <c r="L142" s="83"/>
      <c r="M142" s="82"/>
      <c r="N142" s="82"/>
      <c r="O142" s="82"/>
      <c r="P142" s="82"/>
      <c r="Q142" s="82"/>
      <c r="R142" s="82"/>
      <c r="S142" s="81"/>
      <c r="T142" s="81"/>
      <c r="U142" s="81"/>
    </row>
    <row r="143" spans="1:30">
      <c r="A143" s="84" t="s">
        <v>233</v>
      </c>
      <c r="D143" s="85"/>
      <c r="F143" s="1"/>
      <c r="G143" s="1"/>
      <c r="H143" s="1"/>
      <c r="I143" s="86"/>
      <c r="J143" s="86"/>
      <c r="K143" s="86"/>
      <c r="L143" s="86"/>
      <c r="M143" s="87"/>
      <c r="N143"/>
      <c r="O143"/>
      <c r="P143"/>
      <c r="Q143"/>
      <c r="R143"/>
      <c r="S143"/>
      <c r="T143"/>
      <c r="U143"/>
    </row>
    <row r="144" spans="1:30" ht="25.5" customHeight="1">
      <c r="B144" s="84" t="s">
        <v>234</v>
      </c>
      <c r="D144" s="85"/>
      <c r="F144" s="1"/>
      <c r="G144" s="1"/>
      <c r="H144" s="1"/>
      <c r="I144" s="86"/>
      <c r="J144" s="86"/>
      <c r="K144" s="86"/>
      <c r="L144" s="86"/>
      <c r="M144" s="87"/>
      <c r="N144"/>
      <c r="O144"/>
      <c r="P144"/>
      <c r="Q144"/>
      <c r="R144"/>
      <c r="S144"/>
      <c r="T144"/>
      <c r="U144"/>
    </row>
    <row r="145" spans="2:21" ht="25.5" customHeight="1">
      <c r="B145" s="84" t="s">
        <v>235</v>
      </c>
      <c r="D145" s="85"/>
      <c r="F145" s="1"/>
      <c r="G145" s="1"/>
      <c r="H145" s="1"/>
      <c r="I145" s="86"/>
      <c r="J145" s="86"/>
      <c r="K145" s="86"/>
      <c r="L145" s="86"/>
      <c r="M145" s="87"/>
      <c r="N145"/>
      <c r="O145"/>
      <c r="P145"/>
      <c r="Q145"/>
      <c r="R145"/>
      <c r="S145"/>
      <c r="T145"/>
      <c r="U145"/>
    </row>
    <row r="146" spans="2:21" ht="25.5" customHeight="1">
      <c r="B146" s="84" t="s">
        <v>236</v>
      </c>
      <c r="D146" s="85"/>
      <c r="F146" s="1"/>
      <c r="G146" s="1"/>
      <c r="H146" s="1"/>
      <c r="I146" s="86"/>
      <c r="J146" s="86"/>
      <c r="K146" s="86"/>
      <c r="L146" s="86"/>
      <c r="M146" s="87"/>
      <c r="N146"/>
      <c r="O146"/>
      <c r="P146"/>
      <c r="Q146"/>
      <c r="R146"/>
      <c r="S146"/>
      <c r="T146"/>
      <c r="U146"/>
    </row>
    <row r="147" spans="2:21" ht="25.5" customHeight="1">
      <c r="B147" s="84" t="s">
        <v>268</v>
      </c>
      <c r="D147" s="85"/>
      <c r="F147" s="1"/>
      <c r="G147" s="1"/>
      <c r="H147" s="1"/>
      <c r="I147" s="86"/>
      <c r="J147" s="86"/>
      <c r="K147" s="86"/>
      <c r="L147" s="86"/>
      <c r="M147" s="87"/>
      <c r="N147"/>
      <c r="O147"/>
      <c r="P147"/>
      <c r="Q147"/>
      <c r="R147"/>
      <c r="S147"/>
      <c r="T147"/>
      <c r="U147"/>
    </row>
    <row r="148" spans="2:21" ht="25.5" customHeight="1">
      <c r="B148" s="84" t="s">
        <v>237</v>
      </c>
      <c r="D148" s="85"/>
      <c r="F148" s="1"/>
      <c r="G148" s="1"/>
      <c r="H148" s="1"/>
      <c r="I148" s="86"/>
      <c r="J148" s="86"/>
      <c r="K148" s="86"/>
      <c r="L148" s="86"/>
      <c r="M148" s="87"/>
      <c r="N148"/>
      <c r="O148"/>
      <c r="P148"/>
      <c r="Q148"/>
      <c r="R148"/>
      <c r="S148"/>
      <c r="T148"/>
      <c r="U148"/>
    </row>
    <row r="149" spans="2:21" ht="25.5" customHeight="1">
      <c r="B149" s="84" t="s">
        <v>238</v>
      </c>
      <c r="D149" s="85"/>
      <c r="F149" s="1"/>
      <c r="G149" s="1"/>
      <c r="H149" s="1"/>
      <c r="I149" s="86"/>
      <c r="J149" s="86"/>
      <c r="K149" s="86"/>
      <c r="L149" s="86"/>
      <c r="M149" s="87"/>
      <c r="N149"/>
      <c r="O149"/>
      <c r="P149"/>
      <c r="Q149"/>
      <c r="R149"/>
      <c r="S149"/>
      <c r="T149"/>
      <c r="U149"/>
    </row>
    <row r="150" spans="2:21">
      <c r="U150" s="7"/>
    </row>
    <row r="151" spans="2:21">
      <c r="U151" s="7"/>
    </row>
    <row r="152" spans="2:21">
      <c r="U152" s="7"/>
    </row>
    <row r="153" spans="2:21">
      <c r="U153" s="7"/>
    </row>
    <row r="154" spans="2:21">
      <c r="U154" s="7"/>
    </row>
    <row r="155" spans="2:21">
      <c r="U155" s="7"/>
    </row>
    <row r="156" spans="2:21">
      <c r="U156" s="7"/>
    </row>
    <row r="157" spans="2:21">
      <c r="U157" s="7"/>
    </row>
    <row r="158" spans="2:21">
      <c r="U158" s="7"/>
    </row>
    <row r="159" spans="2:21">
      <c r="U159" s="7"/>
    </row>
    <row r="160" spans="2:21">
      <c r="U160" s="7"/>
    </row>
    <row r="161" spans="21:21">
      <c r="U161" s="7"/>
    </row>
    <row r="162" spans="21:21">
      <c r="U162" s="7"/>
    </row>
    <row r="163" spans="21:21">
      <c r="U163" s="7"/>
    </row>
    <row r="164" spans="21:21">
      <c r="U164" s="7"/>
    </row>
    <row r="165" spans="21:21">
      <c r="U165" s="7"/>
    </row>
    <row r="166" spans="21:21">
      <c r="U166" s="7"/>
    </row>
    <row r="167" spans="21:21">
      <c r="U167" s="7"/>
    </row>
    <row r="168" spans="21:21">
      <c r="U168" s="7"/>
    </row>
    <row r="169" spans="21:21">
      <c r="U169" s="7"/>
    </row>
    <row r="170" spans="21:21">
      <c r="U170" s="7"/>
    </row>
    <row r="171" spans="21:21">
      <c r="U171" s="7"/>
    </row>
    <row r="172" spans="21:21">
      <c r="U172" s="7"/>
    </row>
    <row r="173" spans="21:21">
      <c r="U173" s="7"/>
    </row>
    <row r="174" spans="21:21">
      <c r="U174" s="7"/>
    </row>
    <row r="175" spans="21:21">
      <c r="U175" s="7"/>
    </row>
    <row r="176" spans="21:21">
      <c r="U176" s="7"/>
    </row>
  </sheetData>
  <mergeCells count="35">
    <mergeCell ref="A56:G56"/>
    <mergeCell ref="A68:G68"/>
    <mergeCell ref="A78:G78"/>
    <mergeCell ref="A136:U136"/>
    <mergeCell ref="A5:M5"/>
    <mergeCell ref="A4:T4"/>
    <mergeCell ref="A1:T1"/>
    <mergeCell ref="M6:T6"/>
    <mergeCell ref="A7:G7"/>
    <mergeCell ref="A99:G99"/>
    <mergeCell ref="H7:T7"/>
    <mergeCell ref="H20:T21"/>
    <mergeCell ref="H55:T56"/>
    <mergeCell ref="H67:T68"/>
    <mergeCell ref="H77:T78"/>
    <mergeCell ref="H87:T88"/>
    <mergeCell ref="H98:T99"/>
    <mergeCell ref="A88:G88"/>
    <mergeCell ref="A21:G21"/>
    <mergeCell ref="H102:T103"/>
    <mergeCell ref="A103:G103"/>
    <mergeCell ref="B113:T113"/>
    <mergeCell ref="B141:T141"/>
    <mergeCell ref="B140:U140"/>
    <mergeCell ref="B138:C138"/>
    <mergeCell ref="A126:U126"/>
    <mergeCell ref="A139:U139"/>
    <mergeCell ref="A128:U128"/>
    <mergeCell ref="B129:U129"/>
    <mergeCell ref="B130:U130"/>
    <mergeCell ref="A131:U131"/>
    <mergeCell ref="A132:U132"/>
    <mergeCell ref="A133:U133"/>
    <mergeCell ref="A134:U134"/>
    <mergeCell ref="A135:U135"/>
  </mergeCells>
  <pageMargins left="0.14880952380952381" right="0.10416666666666667" top="0.35416666666666669" bottom="0.21875" header="0.3" footer="0.3"/>
  <pageSetup paperSize="9" scale="9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Sheet1</vt:lpstr>
      <vt:lpstr>Sheet1!Область_печати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goszakup</dc:creator>
  <cp:lastModifiedBy>Пользователь Windows</cp:lastModifiedBy>
  <cp:lastPrinted>2020-05-20T05:47:17Z</cp:lastPrinted>
  <dcterms:created xsi:type="dcterms:W3CDTF">2015-06-05T18:17:20Z</dcterms:created>
  <dcterms:modified xsi:type="dcterms:W3CDTF">2020-05-20T05:47:26Z</dcterms:modified>
</cp:coreProperties>
</file>