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аулет\Объявление 2020 Даулет\ЛС\Обявления ЛС на 2020 год по не состоявшимся от 20 апреля 2020 года\"/>
    </mc:Choice>
  </mc:AlternateContent>
  <xr:revisionPtr revIDLastSave="0" documentId="13_ncr:1_{8DC735C2-93CF-4306-8EB2-C88179A3E7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3" i="1" l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4" i="1"/>
  <c r="H55" i="1"/>
  <c r="H56" i="1"/>
  <c r="H57" i="1"/>
  <c r="H58" i="1"/>
  <c r="H59" i="1"/>
  <c r="H60" i="1"/>
  <c r="H61" i="1"/>
  <c r="H62" i="1"/>
  <c r="H63" i="1"/>
  <c r="H8" i="1"/>
  <c r="H64" i="1" s="1"/>
</calcChain>
</file>

<file path=xl/sharedStrings.xml><?xml version="1.0" encoding="utf-8"?>
<sst xmlns="http://schemas.openxmlformats.org/spreadsheetml/2006/main" count="286" uniqueCount="168">
  <si>
    <t>№ лота</t>
  </si>
  <si>
    <t>Международное непатентованное название препарата</t>
  </si>
  <si>
    <t xml:space="preserve">Торговое название </t>
  </si>
  <si>
    <t>Доп характеристика</t>
  </si>
  <si>
    <t>Ед изм</t>
  </si>
  <si>
    <t>Цена</t>
  </si>
  <si>
    <t>Сумма</t>
  </si>
  <si>
    <t>Уголь активированный</t>
  </si>
  <si>
    <t>Таблетки 0.25 г  №10</t>
  </si>
  <si>
    <t>Таблетка</t>
  </si>
  <si>
    <t xml:space="preserve">Азитромицин </t>
  </si>
  <si>
    <t>Порошок лиофилизированный для приготовления раствора для нутривенных инфузий 500 мг №5</t>
  </si>
  <si>
    <t>Флакон</t>
  </si>
  <si>
    <t>Гидрокортизона ацетат</t>
  </si>
  <si>
    <t>Суспензия для инъекций 2,5 % 2 мл №10</t>
  </si>
  <si>
    <t>Ампула</t>
  </si>
  <si>
    <t>Гидрокортизон</t>
  </si>
  <si>
    <t>Мазь для наружного применения 10 гр 1% №1</t>
  </si>
  <si>
    <t>Тюбик</t>
  </si>
  <si>
    <t xml:space="preserve">Диклофенак </t>
  </si>
  <si>
    <t>Гель 50 г №1</t>
  </si>
  <si>
    <t>Дипиридамол</t>
  </si>
  <si>
    <t xml:space="preserve">Ибупрофен  </t>
  </si>
  <si>
    <t>Суспензия для приема внутрь 100мг/5мл по 100 мл №1</t>
  </si>
  <si>
    <t xml:space="preserve">Иммуноглобулин человека нормальный 50мг/мл 10мл (IgG+IgA+IgM) (Пентаглобин) </t>
  </si>
  <si>
    <t>Раствор для внутривенного введения 10 мл № 1</t>
  </si>
  <si>
    <t>Кальция глюконат</t>
  </si>
  <si>
    <t>Раствор для инъекций 10% 5мл №10</t>
  </si>
  <si>
    <t>Калия перманганат</t>
  </si>
  <si>
    <t>Порошок 5 г №1</t>
  </si>
  <si>
    <t>Линкомицин</t>
  </si>
  <si>
    <t>Раствор для инъекций30% 1мл №10</t>
  </si>
  <si>
    <t xml:space="preserve">Леветирацетам </t>
  </si>
  <si>
    <t>Раствор для орального применения 100 мг/мл 300 мл №1</t>
  </si>
  <si>
    <t>Леветирацетам</t>
  </si>
  <si>
    <t>Таблетки, покрытые пленочной оболочкой 250 мг №30</t>
  </si>
  <si>
    <t>Таблетки, покрытые пленочной оболочкой 500 мг №30</t>
  </si>
  <si>
    <t>Магния гидроксид, алюминия гидроксид</t>
  </si>
  <si>
    <t>Суспензия для приема внутрь 15 мл №30</t>
  </si>
  <si>
    <t>Пакет</t>
  </si>
  <si>
    <t>Тропикамид</t>
  </si>
  <si>
    <t>Капли глазные 0.5% 10 мл №1</t>
  </si>
  <si>
    <t>Фенилэфрин</t>
  </si>
  <si>
    <t>Раствор для инъекций 1% 10мг/мл 1 мл №10</t>
  </si>
  <si>
    <t>Нифедипин</t>
  </si>
  <si>
    <t>Таблетки, покрытые оболочкой с пролонгированным высвобождением 10 мг №100</t>
  </si>
  <si>
    <t>Декстран (Полиглюкин)</t>
  </si>
  <si>
    <t>Раствор для инфузий 6 % 400 мл №1</t>
  </si>
  <si>
    <t>Фитоменадион  (Амри-К)</t>
  </si>
  <si>
    <t>Раствор для внутримышечного введения10 мг/мл №5</t>
  </si>
  <si>
    <t xml:space="preserve">Метилпреднизолона ацепонат </t>
  </si>
  <si>
    <t>Эмульсия 0.1 % 20г №1</t>
  </si>
  <si>
    <t>Упаковка</t>
  </si>
  <si>
    <t>Цетиризин</t>
  </si>
  <si>
    <t>Таблетки, покрытые оболочкой 10мг №10</t>
  </si>
  <si>
    <t xml:space="preserve">Амброксол </t>
  </si>
  <si>
    <t>Таблетки 30 мг №20</t>
  </si>
  <si>
    <t>Висмута трикалия  дицитрат</t>
  </si>
  <si>
    <t>Таблетки, покрытые пленочной оболочкой 120 мг №112</t>
  </si>
  <si>
    <t xml:space="preserve">Тиамина гидрохлорид (витамин В1) </t>
  </si>
  <si>
    <t>Раствор для инъекций 5% 1 мл № 10</t>
  </si>
  <si>
    <t>Симетикон</t>
  </si>
  <si>
    <t>Суспензия для приема внутрь 50мл №1</t>
  </si>
  <si>
    <t>Ацикловир</t>
  </si>
  <si>
    <t>Крем для наружного применения 5% 5г №1</t>
  </si>
  <si>
    <t>Штука</t>
  </si>
  <si>
    <t>Десмопрессин</t>
  </si>
  <si>
    <t>Таблетки 0.2 мг №30</t>
  </si>
  <si>
    <t>Пирантел</t>
  </si>
  <si>
    <t>Таблетки, покрытые пленочной оболочкой 250 мг №3</t>
  </si>
  <si>
    <t xml:space="preserve">Цефоперазон +сульбактам </t>
  </si>
  <si>
    <t>Порошок для приготовления раствора для инъекций 2г №1</t>
  </si>
  <si>
    <t>Левотироксин</t>
  </si>
  <si>
    <t>Таблетки 75 мкг №100</t>
  </si>
  <si>
    <t>Пропранолол</t>
  </si>
  <si>
    <t>Таблетки 10 мг №100</t>
  </si>
  <si>
    <t>Тиамазол</t>
  </si>
  <si>
    <t>Таблетки 5 мг №50</t>
  </si>
  <si>
    <t>Таблетки, покрытые пленочной оболочкой 10мг №50</t>
  </si>
  <si>
    <t>Триамцинолон</t>
  </si>
  <si>
    <t>Суспензия для инъекций 40мг/мл 1мл №5</t>
  </si>
  <si>
    <t>Рефортан</t>
  </si>
  <si>
    <t>Раствор для инфузий 6 % 250 мл №1</t>
  </si>
  <si>
    <t>Ацесоль</t>
  </si>
  <si>
    <t>Раствор для инфузий 200 мл №1</t>
  </si>
  <si>
    <t>Дисоль</t>
  </si>
  <si>
    <t xml:space="preserve">Мометазон </t>
  </si>
  <si>
    <t>Спрей назальный дозированный 50мкг/доза  18г  №1</t>
  </si>
  <si>
    <t>Бриллиантовый зеленый</t>
  </si>
  <si>
    <t>Раствор спиртовой 1% 10 мл №1</t>
  </si>
  <si>
    <t>Йод</t>
  </si>
  <si>
    <t>Раствор спиртовой 5% 10 мл №1</t>
  </si>
  <si>
    <t>Сульфаметоксазол + Триметоприм</t>
  </si>
  <si>
    <t>Суспензия для перорального применения 240 мг/5 мл 80 мл №1</t>
  </si>
  <si>
    <t>Декспантенол 5% 30г</t>
  </si>
  <si>
    <t>Мазь для наружного применения 5% 30 г №1</t>
  </si>
  <si>
    <t>Тубы</t>
  </si>
  <si>
    <t>Клонидин</t>
  </si>
  <si>
    <t>Таблетки 0.15 мг №30</t>
  </si>
  <si>
    <t>Раствор для инъекций 2 % 1мл №5</t>
  </si>
  <si>
    <t>Нистатин</t>
  </si>
  <si>
    <t>Таблетки, покрытые пленочной оболочкой 250000 ЕД №20</t>
  </si>
  <si>
    <t>Фенотерол и Ипратропия бромид</t>
  </si>
  <si>
    <t>Раствор для ингаляций 20 мл №1</t>
  </si>
  <si>
    <t>Аэрозоль для ингаляций, дозированный 200 доз. 10 мл №1</t>
  </si>
  <si>
    <t>Тизанидин</t>
  </si>
  <si>
    <t>Таблетки 2 мг №30</t>
  </si>
  <si>
    <t>Тетрациклин</t>
  </si>
  <si>
    <t>Мазь для наружного при- менения 3% №1</t>
  </si>
  <si>
    <t>Туба</t>
  </si>
  <si>
    <t>Хлорамфеникол (Синтомицин)</t>
  </si>
  <si>
    <t>Линимент 10% 25 г   №1</t>
  </si>
  <si>
    <t xml:space="preserve">Физионил 40 с глюкозой </t>
  </si>
  <si>
    <t>Контейнер</t>
  </si>
  <si>
    <t>Нумета G13E</t>
  </si>
  <si>
    <t>Нумета G16E</t>
  </si>
  <si>
    <t>Магния гидроксид, алюминия гидроксид (Маалокс)</t>
  </si>
  <si>
    <t>ИТОГО</t>
  </si>
  <si>
    <t>Кол-во</t>
  </si>
  <si>
    <t>Таблетки, покрытые пленочной оболочкой 25 мг №120</t>
  </si>
  <si>
    <t>Раствор для проведения перитонеального диализа, стерильный, 2,27% 2000мл №1</t>
  </si>
  <si>
    <t>Раствор для проведения перитонеального диализа , стерильный, 1,36% 2000мл №1</t>
  </si>
  <si>
    <t xml:space="preserve">Педиатрический трехкамерный контейнер, содержащий жиры, аминокислоты, электролиты и глюкозу для парентерального питания доношенных новорожденных детей и детей в возрасте до 2-х лет, когда пероральное или энтеральное питание невозможно, недостаточно или противопоказано.
Эмульсия для инфузий 500мл.
 Состав разработан в соответствии с требованиями современных клинических руководств по парентеральному питанию.
12,5% липидная эмульсия (124 мл) состоит на 80% из оливкового и на 20% соевого масел. 5,9% раствор с электролитами (221 мл) содержит 20 аминокислот. 50% раствор глюкозы (155 мл). Три составные части помещены в три изолированные секции трехкамерного многослойного пластикового (без ПХВ) контейнера, совместимого с липидами. №1
</t>
  </si>
  <si>
    <t>Эмульсия для инфузий 500мл. Парентеральное питание.</t>
  </si>
  <si>
    <t>Педиатрический трехкамерный контейнер, содержащий жиры, аминокислоты, электролиты и глюкозу для парентерального питания недоношенных новорожденных детей, когда пероральное или энтеральное питание невозможно, недостаточно или противопоказано.
 Состав разработан в соответствии с требованиями современных клинических руководств по парентеральному питанию.
12,5% липидная эмульсия (60 мл) состоит на 80% из оливкового и на 20% соевого масел. 5,9% раствор с электролитами (160 мл) содержит 20 аминокислот. 50% раствор глюкозы (80 мл). Три составные части помещены в три изолированные секции трехкамерного многослойного пластикового (без ПХВ) контейнера, совместимого с липидами.
Препарат готов для немедленного применения. №1</t>
  </si>
  <si>
    <t>Эмульсия для инфузий 300мл. Парентеральное питание.</t>
  </si>
  <si>
    <t>Комиссия  в составе:</t>
  </si>
  <si>
    <t>Хлоропирамин (Аллергопресс)</t>
  </si>
  <si>
    <t>Натрия оксибутират</t>
  </si>
  <si>
    <t>Натрия оксибат</t>
  </si>
  <si>
    <t>Раствор для инъекций 20% 200 мг/мл 10 мл №10</t>
  </si>
  <si>
    <t>ТОО "L-ФАРМА"</t>
  </si>
  <si>
    <t>Рабандияров М.Р.  (главный врач) – председатель комиссии______________</t>
  </si>
  <si>
    <t>Асанова Н.У. - (Заместитель гл. врача по лечебному вопросу) – заместитель председателя________________</t>
  </si>
  <si>
    <t xml:space="preserve">Назаренко Н.Н.  (провизор) – член комиссии______________ </t>
  </si>
  <si>
    <t>Победитель</t>
  </si>
  <si>
    <t>ТОО "INKAR"</t>
  </si>
  <si>
    <t>ТОО "КФК Медсервис Плюс"</t>
  </si>
  <si>
    <t>г.Алматы</t>
  </si>
  <si>
    <t xml:space="preserve">28.04.2020г. </t>
  </si>
  <si>
    <t>Протокол итогов
закупа лекарственных средств
способом запроса ценовых предложений на 2020 год</t>
  </si>
  <si>
    <t>1. Наименование  и  адрес  Заказчика: Коммунальное государственное предприятие на праве хозяйственного ведения   «Детская городская клиническая больница №2» Управления общественного здоровья города  Алматы, адрес: г.Алматы , микрорайон 2, дом 54.</t>
  </si>
  <si>
    <t xml:space="preserve">2. Краткое описание и цена закупаемых товаров: </t>
  </si>
  <si>
    <t xml:space="preserve">     3.</t>
  </si>
  <si>
    <t>     Дата и время представления ценового предложения:</t>
  </si>
  <si>
    <t xml:space="preserve">     4.  Согласна Главе 10 п.112 (В случаях представления одинаковых ценовых предложений, победителем признается потенциальный поставщик, первым представивший ценовое предложение)   -  отсутствует.</t>
  </si>
  <si>
    <t>5.</t>
  </si>
  <si>
    <r>
      <t xml:space="preserve">Наименование и местонахождение потенциального поставщика, с которым предполагается заключить договор закупа </t>
    </r>
    <r>
      <rPr>
        <b/>
        <sz val="10"/>
        <color theme="1"/>
        <rFont val="Times New Roman"/>
        <family val="1"/>
        <charset val="204"/>
      </rPr>
      <t>медицинских изделий</t>
    </r>
    <r>
      <rPr>
        <b/>
        <sz val="10"/>
        <color rgb="FF000000"/>
        <rFont val="Times New Roman"/>
        <family val="1"/>
        <charset val="204"/>
      </rPr>
      <t>, и цена такого договора:</t>
    </r>
  </si>
  <si>
    <t>6.</t>
  </si>
  <si>
    <t xml:space="preserve"> Наименование потенциальных поставщиков, присутствовавших при процедуре вскрытия конвертов с ценовыми предложениями:</t>
  </si>
  <si>
    <t xml:space="preserve">           Отсутствует.</t>
  </si>
  <si>
    <t>7.</t>
  </si>
  <si>
    <t>8.</t>
  </si>
  <si>
    <r>
      <t xml:space="preserve">   – </t>
    </r>
    <r>
      <rPr>
        <sz val="10"/>
        <color theme="1"/>
        <rFont val="Times New Roman"/>
        <family val="1"/>
        <charset val="204"/>
      </rPr>
      <t>ТОО  «L-Фарма»</t>
    </r>
    <r>
      <rPr>
        <sz val="10"/>
        <color rgb="FF000000"/>
        <rFont val="Times New Roman"/>
        <family val="1"/>
        <charset val="204"/>
      </rPr>
      <t>, 23.04.2020 г., в 15:33;</t>
    </r>
  </si>
  <si>
    <t xml:space="preserve">  -- ТОО «КФК Медсервис Плюс»,  27.04.2020 г., в 09:08;</t>
  </si>
  <si>
    <t xml:space="preserve">  -- ТОО «INKAR»,  27.04.2020 г., в 09:46;</t>
  </si>
  <si>
    <t>Мухитова Д.Т. (клин. Фармоколог) - член комиссии ________________</t>
  </si>
  <si>
    <r>
      <t xml:space="preserve">           --  ТОО «INKAR», БИН 990140004337, г. Алматы, пр. Сейфуллина, уг.ул. Маметовой, д.404/67
                            – Цена договора:  </t>
    </r>
    <r>
      <rPr>
        <b/>
        <sz val="10"/>
        <rFont val="Times New Roman"/>
        <family val="1"/>
        <charset val="204"/>
      </rPr>
      <t>3 945 250,00</t>
    </r>
    <r>
      <rPr>
        <sz val="10"/>
        <rFont val="Times New Roman"/>
        <family val="1"/>
        <charset val="204"/>
      </rPr>
      <t xml:space="preserve"> тенге.
</t>
    </r>
  </si>
  <si>
    <r>
      <t xml:space="preserve"> – </t>
    </r>
    <r>
      <rPr>
        <sz val="10"/>
        <color theme="1"/>
        <rFont val="Times New Roman"/>
        <family val="1"/>
        <charset val="204"/>
      </rPr>
      <t>ТОО «L-Фарма»</t>
    </r>
    <r>
      <rPr>
        <sz val="10"/>
        <color rgb="FF000000"/>
        <rFont val="Times New Roman"/>
        <family val="1"/>
        <charset val="204"/>
      </rPr>
      <t xml:space="preserve">, БИН 930440000314,  040700, Алматинская область, Илийский район, п. боралдай, Промышленная зона, 71 разъезд, Сооружение 60А, тел. 374-88-75.
                  – Цена договора:  </t>
    </r>
    <r>
      <rPr>
        <b/>
        <sz val="10"/>
        <color theme="1"/>
        <rFont val="Times New Roman"/>
        <family val="1"/>
        <charset val="204"/>
      </rPr>
      <t xml:space="preserve">2 077 900,00 </t>
    </r>
    <r>
      <rPr>
        <sz val="10"/>
        <color theme="1"/>
        <rFont val="Times New Roman"/>
        <family val="1"/>
        <charset val="204"/>
      </rPr>
      <t>тенге.</t>
    </r>
    <r>
      <rPr>
        <sz val="10"/>
        <color rgb="FF000000"/>
        <rFont val="Times New Roman"/>
        <family val="1"/>
        <charset val="204"/>
      </rPr>
      <t xml:space="preserve">
</t>
    </r>
  </si>
  <si>
    <r>
      <t xml:space="preserve"> – </t>
    </r>
    <r>
      <rPr>
        <sz val="10"/>
        <color theme="1"/>
        <rFont val="Times New Roman"/>
        <family val="1"/>
        <charset val="204"/>
      </rPr>
      <t>ТОО «КФК Медсервис Плюс»</t>
    </r>
    <r>
      <rPr>
        <sz val="10"/>
        <color rgb="FF000000"/>
        <rFont val="Times New Roman"/>
        <family val="1"/>
        <charset val="204"/>
      </rPr>
      <t xml:space="preserve">, БИН 971240001494, 050004, г.Алматы, ул. Маметовой 54.
                  – Цена договора:  </t>
    </r>
    <r>
      <rPr>
        <b/>
        <sz val="10"/>
        <color theme="1"/>
        <rFont val="Times New Roman"/>
        <family val="1"/>
        <charset val="204"/>
      </rPr>
      <t xml:space="preserve">4 795 000,00 </t>
    </r>
    <r>
      <rPr>
        <sz val="10"/>
        <color theme="1"/>
        <rFont val="Times New Roman"/>
        <family val="1"/>
        <charset val="204"/>
      </rPr>
      <t>тенге.</t>
    </r>
    <r>
      <rPr>
        <sz val="10"/>
        <color rgb="FF000000"/>
        <rFont val="Times New Roman"/>
        <family val="1"/>
        <charset val="204"/>
      </rPr>
      <t xml:space="preserve">
</t>
    </r>
  </si>
  <si>
    <t>Секретать комиссии: Акылбаев Д.Б. –  (специалист по государственным закупкам) ________________</t>
  </si>
  <si>
    <t xml:space="preserve">Аханова А.Ж. (главный бухгалтер) – член комиссии___________________             </t>
  </si>
  <si>
    <t xml:space="preserve">Минбарханова А.Ж. (юрист) –  член комиссии___________________             </t>
  </si>
  <si>
    <t>ТОО "Mitek Almaty" (Митек Алматы)</t>
  </si>
  <si>
    <t xml:space="preserve">   – ТОО  «Mitek Almaty»(Митек Алматы), 24.04.2020 г., в 14:30;</t>
  </si>
  <si>
    <r>
      <t xml:space="preserve"> – </t>
    </r>
    <r>
      <rPr>
        <sz val="10"/>
        <color theme="1"/>
        <rFont val="Times New Roman"/>
        <family val="1"/>
        <charset val="204"/>
      </rPr>
      <t>ТОО «Mitek Almaty»(Митек Алматы)</t>
    </r>
    <r>
      <rPr>
        <sz val="10"/>
        <color rgb="FF000000"/>
        <rFont val="Times New Roman"/>
        <family val="1"/>
        <charset val="204"/>
      </rPr>
      <t xml:space="preserve">, БИН 140840012802,  050000, город Алматы, Алмалинский район, пр. Сейфуллина, дом 404/67, оф.301
                  – Цена договора:  </t>
    </r>
    <r>
      <rPr>
        <b/>
        <sz val="10"/>
        <color theme="1"/>
        <rFont val="Times New Roman"/>
        <family val="1"/>
        <charset val="204"/>
      </rPr>
      <t xml:space="preserve">230 290,40 </t>
    </r>
    <r>
      <rPr>
        <sz val="10"/>
        <color theme="1"/>
        <rFont val="Times New Roman"/>
        <family val="1"/>
        <charset val="204"/>
      </rPr>
      <t>тенге.</t>
    </r>
    <r>
      <rPr>
        <sz val="10"/>
        <color rgb="FF000000"/>
        <rFont val="Times New Roman"/>
        <family val="1"/>
        <charset val="204"/>
      </rPr>
      <t xml:space="preserve">
</t>
    </r>
  </si>
  <si>
    <r>
      <t xml:space="preserve"> </t>
    </r>
    <r>
      <rPr>
        <sz val="10"/>
        <color theme="1"/>
        <rFont val="Times New Roman"/>
        <family val="1"/>
        <charset val="204"/>
      </rPr>
      <t>Лоты  № 2,3,4,5,6,9,10,11,12,13,14,1516,17,18,19,20,21,22,25,26,27,28,29,30,32,33,34,35,36,37,38,39,40,41,42,44,45,50,51,52. - не состоявшие закупки.</t>
    </r>
  </si>
  <si>
    <t>Поставщики, указанные в пункте 5, в срок  до «8» мая 2020 года должны представить документы, подтверждающие соответствие квалификационным требованиям, установленным Главой 10 пунктом 113 Постановления  Правительства Республики Казахстан от 30 октября 2009 года № 1729 «Правила организации и проведения закупа лекарственных средств и медицинских изделий,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</si>
</sst>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6" fillId="0" borderId="0" xfId="0" applyFont="1"/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textRotation="90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4" fontId="9" fillId="0" borderId="0" xfId="0" applyNumberFormat="1" applyFont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0" fontId="10" fillId="0" borderId="0" xfId="0" applyFont="1" applyAlignment="1"/>
    <xf numFmtId="43" fontId="12" fillId="2" borderId="1" xfId="1" applyFont="1" applyFill="1" applyBorder="1" applyAlignment="1">
      <alignment horizontal="center" vertical="center" textRotation="90" wrapText="1"/>
    </xf>
    <xf numFmtId="0" fontId="13" fillId="0" borderId="0" xfId="0" applyFont="1"/>
    <xf numFmtId="0" fontId="11" fillId="0" borderId="0" xfId="0" applyFont="1"/>
    <xf numFmtId="0" fontId="14" fillId="4" borderId="0" xfId="0" applyFont="1" applyFill="1" applyAlignment="1">
      <alignment horizontal="left" vertical="top"/>
    </xf>
    <xf numFmtId="0" fontId="14" fillId="4" borderId="0" xfId="0" applyFont="1" applyFill="1" applyAlignment="1">
      <alignment vertical="center"/>
    </xf>
    <xf numFmtId="0" fontId="11" fillId="4" borderId="0" xfId="0" applyFont="1" applyFill="1" applyAlignment="1">
      <alignment horizontal="left" vertical="top"/>
    </xf>
    <xf numFmtId="0" fontId="11" fillId="4" borderId="0" xfId="0" applyFont="1" applyFill="1"/>
    <xf numFmtId="0" fontId="10" fillId="4" borderId="0" xfId="0" applyFont="1" applyFill="1" applyAlignment="1">
      <alignment horizontal="left" vertical="top"/>
    </xf>
    <xf numFmtId="0" fontId="10" fillId="4" borderId="0" xfId="0" applyFont="1" applyFill="1"/>
    <xf numFmtId="0" fontId="13" fillId="4" borderId="0" xfId="0" applyFont="1" applyFill="1"/>
    <xf numFmtId="0" fontId="10" fillId="4" borderId="0" xfId="0" applyFont="1" applyFill="1" applyAlignment="1">
      <alignment horizontal="right"/>
    </xf>
    <xf numFmtId="0" fontId="15" fillId="4" borderId="0" xfId="0" applyFont="1" applyFill="1"/>
    <xf numFmtId="0" fontId="0" fillId="4" borderId="0" xfId="0" applyFill="1"/>
    <xf numFmtId="0" fontId="14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left" vertical="center" wrapText="1"/>
    </xf>
    <xf numFmtId="0" fontId="7" fillId="4" borderId="0" xfId="0" applyFont="1" applyFill="1"/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right" vertical="top"/>
    </xf>
    <xf numFmtId="0" fontId="10" fillId="4" borderId="0" xfId="0" applyFont="1" applyFill="1" applyAlignment="1">
      <alignment vertical="top" wrapText="1"/>
    </xf>
    <xf numFmtId="0" fontId="10" fillId="0" borderId="0" xfId="0" applyFont="1" applyAlignment="1">
      <alignment horizontal="right" vertical="top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justify" vertical="center"/>
    </xf>
    <xf numFmtId="0" fontId="16" fillId="4" borderId="0" xfId="0" applyFont="1" applyFill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14" fillId="4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 textRotation="90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9"/>
  <sheetViews>
    <sheetView tabSelected="1" view="pageLayout" topLeftCell="A76" zoomScaleNormal="130" workbookViewId="0">
      <selection activeCell="B81" sqref="B81"/>
    </sheetView>
  </sheetViews>
  <sheetFormatPr defaultRowHeight="15" x14ac:dyDescent="0.25"/>
  <cols>
    <col min="1" max="1" width="4.85546875" customWidth="1"/>
    <col min="2" max="2" width="16.28515625" customWidth="1"/>
    <col min="3" max="3" width="16.85546875" customWidth="1"/>
    <col min="4" max="4" width="18.28515625" style="7" customWidth="1"/>
    <col min="6" max="6" width="9.140625" style="71"/>
    <col min="7" max="7" width="6.7109375" style="71" customWidth="1"/>
    <col min="8" max="8" width="10.5703125" style="71" customWidth="1"/>
    <col min="9" max="9" width="8.28515625" style="11" customWidth="1"/>
    <col min="10" max="10" width="9.140625" style="11" customWidth="1"/>
    <col min="11" max="12" width="9.140625" style="11"/>
    <col min="13" max="13" width="16.28515625" style="16" customWidth="1"/>
  </cols>
  <sheetData>
    <row r="1" spans="1:21" ht="46.5" customHeight="1" x14ac:dyDescent="0.25">
      <c r="A1" s="52" t="s">
        <v>140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6"/>
      <c r="O1" s="26"/>
      <c r="P1" s="26"/>
      <c r="Q1" s="26"/>
      <c r="R1" s="26"/>
      <c r="S1" s="18"/>
      <c r="T1" s="18"/>
      <c r="U1" s="18"/>
    </row>
    <row r="2" spans="1:21" x14ac:dyDescent="0.25">
      <c r="A2" s="19"/>
      <c r="B2" s="19"/>
      <c r="C2" s="19"/>
      <c r="D2" s="19"/>
      <c r="E2" s="19"/>
      <c r="F2" s="64"/>
      <c r="G2" s="64"/>
      <c r="H2" s="64"/>
      <c r="I2" s="64"/>
      <c r="J2" s="64"/>
      <c r="K2" s="64"/>
      <c r="L2" s="64"/>
      <c r="M2" s="19"/>
      <c r="N2" s="19"/>
      <c r="O2" s="19"/>
      <c r="P2" s="19"/>
      <c r="Q2" s="19"/>
      <c r="R2" s="19"/>
      <c r="S2" s="19"/>
      <c r="T2" s="19"/>
      <c r="U2" s="19"/>
    </row>
    <row r="3" spans="1:21" s="20" customFormat="1" ht="14.25" x14ac:dyDescent="0.2">
      <c r="A3" s="19"/>
      <c r="B3" s="19"/>
      <c r="C3" s="19"/>
      <c r="D3" s="19"/>
      <c r="E3" s="19"/>
      <c r="F3" s="64"/>
      <c r="G3" s="64"/>
      <c r="H3" s="64"/>
      <c r="I3" s="64"/>
      <c r="J3" s="64"/>
      <c r="K3" s="64"/>
      <c r="L3" s="64"/>
      <c r="M3" s="19"/>
      <c r="N3" s="19"/>
      <c r="O3" s="19"/>
      <c r="P3" s="19"/>
      <c r="Q3" s="19"/>
      <c r="R3" s="19"/>
      <c r="S3" s="19"/>
      <c r="T3" s="19"/>
      <c r="U3" s="19"/>
    </row>
    <row r="4" spans="1:21" x14ac:dyDescent="0.25">
      <c r="A4" s="21" t="s">
        <v>138</v>
      </c>
      <c r="B4" s="18"/>
      <c r="C4" s="18"/>
      <c r="D4" s="18"/>
      <c r="E4" s="18"/>
      <c r="F4" s="64"/>
      <c r="G4" s="64"/>
      <c r="H4" s="64"/>
      <c r="I4" s="64"/>
      <c r="J4" s="64"/>
      <c r="K4" s="64"/>
      <c r="L4" s="64"/>
      <c r="M4" s="22" t="s">
        <v>139</v>
      </c>
      <c r="N4" s="18"/>
      <c r="O4" s="18"/>
      <c r="P4" s="18"/>
      <c r="S4" s="18"/>
      <c r="T4" s="18"/>
      <c r="U4" s="18"/>
    </row>
    <row r="5" spans="1:21" ht="35.25" customHeight="1" x14ac:dyDescent="0.25">
      <c r="A5" s="54" t="s">
        <v>141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55" t="s">
        <v>142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4"/>
      <c r="O6" s="24"/>
      <c r="P6" s="25"/>
      <c r="Q6" s="24"/>
      <c r="R6" s="24"/>
      <c r="S6" s="24"/>
      <c r="T6" s="24"/>
      <c r="U6" s="24"/>
    </row>
    <row r="7" spans="1:21" ht="136.5" x14ac:dyDescent="0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65" t="s">
        <v>5</v>
      </c>
      <c r="G7" s="65" t="s">
        <v>118</v>
      </c>
      <c r="H7" s="65" t="s">
        <v>6</v>
      </c>
      <c r="I7" s="9" t="s">
        <v>131</v>
      </c>
      <c r="J7" s="10" t="s">
        <v>137</v>
      </c>
      <c r="K7" s="9" t="s">
        <v>136</v>
      </c>
      <c r="L7" s="62" t="s">
        <v>163</v>
      </c>
      <c r="M7" s="27" t="s">
        <v>135</v>
      </c>
    </row>
    <row r="8" spans="1:21" ht="24" x14ac:dyDescent="0.25">
      <c r="A8" s="1">
        <v>1</v>
      </c>
      <c r="B8" s="1" t="s">
        <v>7</v>
      </c>
      <c r="C8" s="1" t="s">
        <v>7</v>
      </c>
      <c r="D8" s="1" t="s">
        <v>8</v>
      </c>
      <c r="E8" s="1" t="s">
        <v>9</v>
      </c>
      <c r="F8" s="66">
        <v>4.8899999999999997</v>
      </c>
      <c r="G8" s="66">
        <v>6000</v>
      </c>
      <c r="H8" s="67">
        <f>F8*G8</f>
        <v>29339.999999999996</v>
      </c>
      <c r="I8" s="12"/>
      <c r="J8" s="12"/>
      <c r="K8" s="13">
        <v>4</v>
      </c>
      <c r="L8" s="63"/>
      <c r="M8" s="15" t="s">
        <v>136</v>
      </c>
    </row>
    <row r="9" spans="1:21" ht="72" x14ac:dyDescent="0.25">
      <c r="A9" s="1">
        <v>2</v>
      </c>
      <c r="B9" s="1" t="s">
        <v>10</v>
      </c>
      <c r="C9" s="1" t="s">
        <v>10</v>
      </c>
      <c r="D9" s="1" t="s">
        <v>11</v>
      </c>
      <c r="E9" s="1" t="s">
        <v>12</v>
      </c>
      <c r="F9" s="67">
        <v>2312.7800000000002</v>
      </c>
      <c r="G9" s="66">
        <v>500</v>
      </c>
      <c r="H9" s="67">
        <f t="shared" ref="H9:H63" si="0">F9*G9</f>
        <v>1156390</v>
      </c>
      <c r="I9" s="12"/>
      <c r="J9" s="12"/>
      <c r="K9" s="12"/>
      <c r="L9" s="12"/>
      <c r="M9" s="17"/>
    </row>
    <row r="10" spans="1:21" ht="36" x14ac:dyDescent="0.25">
      <c r="A10" s="1">
        <v>3</v>
      </c>
      <c r="B10" s="1" t="s">
        <v>13</v>
      </c>
      <c r="C10" s="1" t="s">
        <v>13</v>
      </c>
      <c r="D10" s="1" t="s">
        <v>14</v>
      </c>
      <c r="E10" s="1" t="s">
        <v>15</v>
      </c>
      <c r="F10" s="66">
        <v>171.43</v>
      </c>
      <c r="G10" s="66">
        <v>20</v>
      </c>
      <c r="H10" s="67">
        <f t="shared" si="0"/>
        <v>3428.6000000000004</v>
      </c>
      <c r="I10" s="12"/>
      <c r="J10" s="12"/>
      <c r="K10" s="12"/>
      <c r="L10" s="12"/>
      <c r="M10" s="17"/>
    </row>
    <row r="11" spans="1:21" ht="36" x14ac:dyDescent="0.25">
      <c r="A11" s="1">
        <v>4</v>
      </c>
      <c r="B11" s="1" t="s">
        <v>16</v>
      </c>
      <c r="C11" s="1" t="s">
        <v>16</v>
      </c>
      <c r="D11" s="1" t="s">
        <v>17</v>
      </c>
      <c r="E11" s="1" t="s">
        <v>18</v>
      </c>
      <c r="F11" s="66">
        <v>341.43</v>
      </c>
      <c r="G11" s="66">
        <v>80</v>
      </c>
      <c r="H11" s="67">
        <f t="shared" si="0"/>
        <v>27314.400000000001</v>
      </c>
      <c r="I11" s="12"/>
      <c r="J11" s="12"/>
      <c r="K11" s="12"/>
      <c r="L11" s="12"/>
      <c r="M11" s="17"/>
    </row>
    <row r="12" spans="1:21" x14ac:dyDescent="0.25">
      <c r="A12" s="1">
        <v>5</v>
      </c>
      <c r="B12" s="1" t="s">
        <v>19</v>
      </c>
      <c r="C12" s="1" t="s">
        <v>19</v>
      </c>
      <c r="D12" s="1" t="s">
        <v>20</v>
      </c>
      <c r="E12" s="1" t="s">
        <v>18</v>
      </c>
      <c r="F12" s="67">
        <v>1728.62</v>
      </c>
      <c r="G12" s="66">
        <v>30</v>
      </c>
      <c r="H12" s="67">
        <f t="shared" si="0"/>
        <v>51858.6</v>
      </c>
      <c r="I12" s="12"/>
      <c r="J12" s="12"/>
      <c r="K12" s="12"/>
      <c r="L12" s="12"/>
      <c r="M12" s="17"/>
    </row>
    <row r="13" spans="1:21" ht="36" x14ac:dyDescent="0.25">
      <c r="A13" s="1">
        <v>6</v>
      </c>
      <c r="B13" s="1" t="s">
        <v>21</v>
      </c>
      <c r="C13" s="1" t="s">
        <v>21</v>
      </c>
      <c r="D13" s="1" t="s">
        <v>119</v>
      </c>
      <c r="E13" s="1" t="s">
        <v>9</v>
      </c>
      <c r="F13" s="66">
        <v>19.95</v>
      </c>
      <c r="G13" s="66">
        <v>6960</v>
      </c>
      <c r="H13" s="67">
        <f t="shared" si="0"/>
        <v>138852</v>
      </c>
      <c r="I13" s="12"/>
      <c r="J13" s="12"/>
      <c r="K13" s="12"/>
      <c r="L13" s="12"/>
      <c r="M13" s="17"/>
    </row>
    <row r="14" spans="1:21" ht="36" x14ac:dyDescent="0.25">
      <c r="A14" s="1">
        <v>7</v>
      </c>
      <c r="B14" s="1" t="s">
        <v>22</v>
      </c>
      <c r="C14" s="1" t="s">
        <v>22</v>
      </c>
      <c r="D14" s="1" t="s">
        <v>23</v>
      </c>
      <c r="E14" s="1" t="s">
        <v>12</v>
      </c>
      <c r="F14" s="66">
        <v>1662.99</v>
      </c>
      <c r="G14" s="66">
        <v>800</v>
      </c>
      <c r="H14" s="67">
        <f t="shared" si="0"/>
        <v>1330392</v>
      </c>
      <c r="I14" s="12"/>
      <c r="J14" s="12"/>
      <c r="K14" s="14">
        <v>830</v>
      </c>
      <c r="L14" s="12"/>
      <c r="M14" s="15" t="s">
        <v>136</v>
      </c>
    </row>
    <row r="15" spans="1:21" ht="72" x14ac:dyDescent="0.25">
      <c r="A15" s="1">
        <v>8</v>
      </c>
      <c r="B15" s="1" t="s">
        <v>24</v>
      </c>
      <c r="C15" s="1" t="s">
        <v>24</v>
      </c>
      <c r="D15" s="1" t="s">
        <v>25</v>
      </c>
      <c r="E15" s="1" t="s">
        <v>12</v>
      </c>
      <c r="F15" s="67">
        <v>28107.9</v>
      </c>
      <c r="G15" s="66">
        <v>50</v>
      </c>
      <c r="H15" s="67">
        <f t="shared" si="0"/>
        <v>1405395</v>
      </c>
      <c r="I15" s="12"/>
      <c r="J15" s="12"/>
      <c r="K15" s="14">
        <v>25000</v>
      </c>
      <c r="L15" s="12"/>
      <c r="M15" s="15" t="s">
        <v>136</v>
      </c>
    </row>
    <row r="16" spans="1:21" ht="24" x14ac:dyDescent="0.25">
      <c r="A16" s="1">
        <v>9</v>
      </c>
      <c r="B16" s="1" t="s">
        <v>26</v>
      </c>
      <c r="C16" s="1" t="s">
        <v>26</v>
      </c>
      <c r="D16" s="1" t="s">
        <v>27</v>
      </c>
      <c r="E16" s="1" t="s">
        <v>15</v>
      </c>
      <c r="F16" s="66">
        <v>65.38</v>
      </c>
      <c r="G16" s="66">
        <v>200</v>
      </c>
      <c r="H16" s="67">
        <f t="shared" si="0"/>
        <v>13076</v>
      </c>
      <c r="I16" s="12"/>
      <c r="J16" s="12"/>
      <c r="K16" s="12"/>
      <c r="L16" s="12"/>
      <c r="M16" s="17"/>
    </row>
    <row r="17" spans="1:13" x14ac:dyDescent="0.25">
      <c r="A17" s="1">
        <v>10</v>
      </c>
      <c r="B17" s="1" t="s">
        <v>28</v>
      </c>
      <c r="C17" s="1" t="s">
        <v>28</v>
      </c>
      <c r="D17" s="1" t="s">
        <v>29</v>
      </c>
      <c r="E17" s="1" t="s">
        <v>12</v>
      </c>
      <c r="F17" s="66">
        <v>97.49</v>
      </c>
      <c r="G17" s="66">
        <v>65</v>
      </c>
      <c r="H17" s="67">
        <f t="shared" si="0"/>
        <v>6336.8499999999995</v>
      </c>
      <c r="I17" s="12"/>
      <c r="J17" s="12"/>
      <c r="K17" s="12"/>
      <c r="L17" s="12"/>
      <c r="M17" s="17"/>
    </row>
    <row r="18" spans="1:13" ht="24" x14ac:dyDescent="0.25">
      <c r="A18" s="1">
        <v>11</v>
      </c>
      <c r="B18" s="1" t="s">
        <v>30</v>
      </c>
      <c r="C18" s="1" t="s">
        <v>30</v>
      </c>
      <c r="D18" s="1" t="s">
        <v>31</v>
      </c>
      <c r="E18" s="1" t="s">
        <v>15</v>
      </c>
      <c r="F18" s="66">
        <v>54.72</v>
      </c>
      <c r="G18" s="66">
        <v>1000</v>
      </c>
      <c r="H18" s="67">
        <f t="shared" si="0"/>
        <v>54720</v>
      </c>
      <c r="I18" s="12"/>
      <c r="J18" s="12"/>
      <c r="K18" s="12"/>
      <c r="L18" s="12"/>
      <c r="M18" s="17"/>
    </row>
    <row r="19" spans="1:13" ht="36" x14ac:dyDescent="0.25">
      <c r="A19" s="1">
        <v>12</v>
      </c>
      <c r="B19" s="1" t="s">
        <v>32</v>
      </c>
      <c r="C19" s="1" t="s">
        <v>32</v>
      </c>
      <c r="D19" s="1" t="s">
        <v>33</v>
      </c>
      <c r="E19" s="1" t="s">
        <v>12</v>
      </c>
      <c r="F19" s="67">
        <v>17903.55</v>
      </c>
      <c r="G19" s="66">
        <v>15</v>
      </c>
      <c r="H19" s="67">
        <f t="shared" si="0"/>
        <v>268553.25</v>
      </c>
      <c r="I19" s="12"/>
      <c r="J19" s="12"/>
      <c r="K19" s="12"/>
      <c r="L19" s="12"/>
      <c r="M19" s="17"/>
    </row>
    <row r="20" spans="1:13" ht="36" x14ac:dyDescent="0.25">
      <c r="A20" s="1">
        <v>13</v>
      </c>
      <c r="B20" s="1" t="s">
        <v>34</v>
      </c>
      <c r="C20" s="1" t="s">
        <v>34</v>
      </c>
      <c r="D20" s="1" t="s">
        <v>35</v>
      </c>
      <c r="E20" s="1" t="s">
        <v>9</v>
      </c>
      <c r="F20" s="66">
        <v>135.30000000000001</v>
      </c>
      <c r="G20" s="66">
        <v>360</v>
      </c>
      <c r="H20" s="67">
        <f t="shared" si="0"/>
        <v>48708.000000000007</v>
      </c>
      <c r="I20" s="12"/>
      <c r="J20" s="12"/>
      <c r="K20" s="12"/>
      <c r="L20" s="12"/>
      <c r="M20" s="17"/>
    </row>
    <row r="21" spans="1:13" ht="36" x14ac:dyDescent="0.25">
      <c r="A21" s="1">
        <v>14</v>
      </c>
      <c r="B21" s="1" t="s">
        <v>34</v>
      </c>
      <c r="C21" s="1" t="s">
        <v>34</v>
      </c>
      <c r="D21" s="1" t="s">
        <v>36</v>
      </c>
      <c r="E21" s="1" t="s">
        <v>9</v>
      </c>
      <c r="F21" s="66">
        <v>269.47000000000003</v>
      </c>
      <c r="G21" s="66">
        <v>300</v>
      </c>
      <c r="H21" s="67">
        <f t="shared" si="0"/>
        <v>80841.000000000015</v>
      </c>
      <c r="I21" s="12"/>
      <c r="J21" s="12"/>
      <c r="K21" s="12"/>
      <c r="L21" s="12"/>
      <c r="M21" s="17"/>
    </row>
    <row r="22" spans="1:13" ht="48" x14ac:dyDescent="0.25">
      <c r="A22" s="1">
        <v>15</v>
      </c>
      <c r="B22" s="1" t="s">
        <v>116</v>
      </c>
      <c r="C22" s="1" t="s">
        <v>37</v>
      </c>
      <c r="D22" s="1" t="s">
        <v>38</v>
      </c>
      <c r="E22" s="1" t="s">
        <v>39</v>
      </c>
      <c r="F22" s="66">
        <v>98.84</v>
      </c>
      <c r="G22" s="66">
        <v>60</v>
      </c>
      <c r="H22" s="67">
        <f t="shared" si="0"/>
        <v>5930.4000000000005</v>
      </c>
      <c r="I22" s="12"/>
      <c r="J22" s="12"/>
      <c r="K22" s="12"/>
      <c r="L22" s="12"/>
      <c r="M22" s="17"/>
    </row>
    <row r="23" spans="1:13" ht="36" x14ac:dyDescent="0.25">
      <c r="A23" s="1">
        <v>16</v>
      </c>
      <c r="B23" s="1" t="s">
        <v>128</v>
      </c>
      <c r="C23" s="1" t="s">
        <v>129</v>
      </c>
      <c r="D23" s="1" t="s">
        <v>130</v>
      </c>
      <c r="E23" s="1" t="s">
        <v>15</v>
      </c>
      <c r="F23" s="66">
        <v>165.49</v>
      </c>
      <c r="G23" s="66">
        <v>2180</v>
      </c>
      <c r="H23" s="67">
        <f t="shared" si="0"/>
        <v>360768.2</v>
      </c>
      <c r="I23" s="12"/>
      <c r="J23" s="12"/>
      <c r="K23" s="12"/>
      <c r="L23" s="12"/>
      <c r="M23" s="17"/>
    </row>
    <row r="24" spans="1:13" ht="24" x14ac:dyDescent="0.25">
      <c r="A24" s="1">
        <v>17</v>
      </c>
      <c r="B24" s="1" t="s">
        <v>40</v>
      </c>
      <c r="C24" s="1" t="s">
        <v>40</v>
      </c>
      <c r="D24" s="1" t="s">
        <v>41</v>
      </c>
      <c r="E24" s="1" t="s">
        <v>12</v>
      </c>
      <c r="F24" s="66">
        <v>978.9</v>
      </c>
      <c r="G24" s="66">
        <v>17</v>
      </c>
      <c r="H24" s="67">
        <f t="shared" si="0"/>
        <v>16641.3</v>
      </c>
      <c r="I24" s="12"/>
      <c r="J24" s="12"/>
      <c r="K24" s="12"/>
      <c r="L24" s="12"/>
      <c r="M24" s="17"/>
    </row>
    <row r="25" spans="1:13" ht="24" x14ac:dyDescent="0.25">
      <c r="A25" s="1">
        <v>18</v>
      </c>
      <c r="B25" s="1" t="s">
        <v>42</v>
      </c>
      <c r="C25" s="1" t="s">
        <v>42</v>
      </c>
      <c r="D25" s="1" t="s">
        <v>43</v>
      </c>
      <c r="E25" s="1" t="s">
        <v>15</v>
      </c>
      <c r="F25" s="66">
        <v>51.63</v>
      </c>
      <c r="G25" s="66">
        <v>10</v>
      </c>
      <c r="H25" s="67">
        <f t="shared" si="0"/>
        <v>516.30000000000007</v>
      </c>
      <c r="I25" s="12"/>
      <c r="J25" s="12"/>
      <c r="K25" s="12"/>
      <c r="L25" s="12"/>
      <c r="M25" s="17"/>
    </row>
    <row r="26" spans="1:13" ht="60" x14ac:dyDescent="0.25">
      <c r="A26" s="1">
        <v>19</v>
      </c>
      <c r="B26" s="1" t="s">
        <v>44</v>
      </c>
      <c r="C26" s="1" t="s">
        <v>44</v>
      </c>
      <c r="D26" s="1" t="s">
        <v>45</v>
      </c>
      <c r="E26" s="1" t="s">
        <v>9</v>
      </c>
      <c r="F26" s="66">
        <v>14.28</v>
      </c>
      <c r="G26" s="66">
        <v>100</v>
      </c>
      <c r="H26" s="67">
        <f t="shared" si="0"/>
        <v>1428</v>
      </c>
      <c r="I26" s="12"/>
      <c r="J26" s="12"/>
      <c r="K26" s="12"/>
      <c r="L26" s="12"/>
      <c r="M26" s="17"/>
    </row>
    <row r="27" spans="1:13" ht="24" x14ac:dyDescent="0.25">
      <c r="A27" s="1">
        <v>20</v>
      </c>
      <c r="B27" s="1" t="s">
        <v>46</v>
      </c>
      <c r="C27" s="1" t="s">
        <v>46</v>
      </c>
      <c r="D27" s="1" t="s">
        <v>47</v>
      </c>
      <c r="E27" s="1" t="s">
        <v>12</v>
      </c>
      <c r="F27" s="66">
        <v>652.14</v>
      </c>
      <c r="G27" s="66">
        <v>40</v>
      </c>
      <c r="H27" s="67">
        <f t="shared" si="0"/>
        <v>26085.599999999999</v>
      </c>
      <c r="I27" s="12"/>
      <c r="J27" s="12"/>
      <c r="K27" s="12"/>
      <c r="L27" s="12"/>
      <c r="M27" s="17"/>
    </row>
    <row r="28" spans="1:13" ht="36" x14ac:dyDescent="0.25">
      <c r="A28" s="1">
        <v>21</v>
      </c>
      <c r="B28" s="1" t="s">
        <v>48</v>
      </c>
      <c r="C28" s="1" t="s">
        <v>48</v>
      </c>
      <c r="D28" s="1" t="s">
        <v>49</v>
      </c>
      <c r="E28" s="1" t="s">
        <v>15</v>
      </c>
      <c r="F28" s="66">
        <v>328.16</v>
      </c>
      <c r="G28" s="66">
        <v>30</v>
      </c>
      <c r="H28" s="67">
        <f t="shared" si="0"/>
        <v>9844.8000000000011</v>
      </c>
      <c r="I28" s="12"/>
      <c r="J28" s="12"/>
      <c r="K28" s="12"/>
      <c r="L28" s="12"/>
      <c r="M28" s="17"/>
    </row>
    <row r="29" spans="1:13" ht="24" x14ac:dyDescent="0.25">
      <c r="A29" s="1">
        <v>22</v>
      </c>
      <c r="B29" s="1" t="s">
        <v>50</v>
      </c>
      <c r="C29" s="1" t="s">
        <v>50</v>
      </c>
      <c r="D29" s="1" t="s">
        <v>51</v>
      </c>
      <c r="E29" s="1" t="s">
        <v>52</v>
      </c>
      <c r="F29" s="66">
        <v>2578.16</v>
      </c>
      <c r="G29" s="66">
        <v>50</v>
      </c>
      <c r="H29" s="67">
        <f t="shared" si="0"/>
        <v>128908</v>
      </c>
      <c r="I29" s="12"/>
      <c r="J29" s="12"/>
      <c r="K29" s="12"/>
      <c r="L29" s="12"/>
      <c r="M29" s="17"/>
    </row>
    <row r="30" spans="1:13" ht="24" x14ac:dyDescent="0.25">
      <c r="A30" s="1">
        <v>23</v>
      </c>
      <c r="B30" s="1" t="s">
        <v>53</v>
      </c>
      <c r="C30" s="1" t="s">
        <v>53</v>
      </c>
      <c r="D30" s="1" t="s">
        <v>54</v>
      </c>
      <c r="E30" s="1" t="s">
        <v>9</v>
      </c>
      <c r="F30" s="66">
        <v>109.27</v>
      </c>
      <c r="G30" s="66">
        <v>200</v>
      </c>
      <c r="H30" s="67">
        <f t="shared" si="0"/>
        <v>21854</v>
      </c>
      <c r="I30" s="14">
        <v>49.5</v>
      </c>
      <c r="J30" s="12"/>
      <c r="K30" s="12"/>
      <c r="L30" s="12"/>
      <c r="M30" s="51" t="s">
        <v>131</v>
      </c>
    </row>
    <row r="31" spans="1:13" x14ac:dyDescent="0.25">
      <c r="A31" s="1">
        <v>24</v>
      </c>
      <c r="B31" s="1" t="s">
        <v>55</v>
      </c>
      <c r="C31" s="1" t="s">
        <v>55</v>
      </c>
      <c r="D31" s="1" t="s">
        <v>56</v>
      </c>
      <c r="E31" s="1" t="s">
        <v>9</v>
      </c>
      <c r="F31" s="66">
        <v>71.489999999999995</v>
      </c>
      <c r="G31" s="66">
        <v>3000</v>
      </c>
      <c r="H31" s="67">
        <f t="shared" si="0"/>
        <v>214469.99999999997</v>
      </c>
      <c r="I31" s="12"/>
      <c r="J31" s="12"/>
      <c r="K31" s="14">
        <v>13.5</v>
      </c>
      <c r="L31" s="12"/>
      <c r="M31" s="15" t="s">
        <v>136</v>
      </c>
    </row>
    <row r="32" spans="1:13" ht="36" x14ac:dyDescent="0.25">
      <c r="A32" s="1">
        <v>25</v>
      </c>
      <c r="B32" s="1" t="s">
        <v>57</v>
      </c>
      <c r="C32" s="1" t="s">
        <v>57</v>
      </c>
      <c r="D32" s="1" t="s">
        <v>58</v>
      </c>
      <c r="E32" s="1" t="s">
        <v>9</v>
      </c>
      <c r="F32" s="66">
        <v>55.9</v>
      </c>
      <c r="G32" s="66">
        <v>224</v>
      </c>
      <c r="H32" s="67">
        <f t="shared" si="0"/>
        <v>12521.6</v>
      </c>
      <c r="I32" s="12"/>
      <c r="J32" s="12"/>
      <c r="K32" s="12"/>
      <c r="L32" s="12"/>
      <c r="M32" s="17"/>
    </row>
    <row r="33" spans="1:13" ht="36" x14ac:dyDescent="0.25">
      <c r="A33" s="1">
        <v>26</v>
      </c>
      <c r="B33" s="1" t="s">
        <v>59</v>
      </c>
      <c r="C33" s="1" t="s">
        <v>59</v>
      </c>
      <c r="D33" s="1" t="s">
        <v>60</v>
      </c>
      <c r="E33" s="1" t="s">
        <v>15</v>
      </c>
      <c r="F33" s="66">
        <v>37.43</v>
      </c>
      <c r="G33" s="66">
        <v>100</v>
      </c>
      <c r="H33" s="67">
        <f t="shared" si="0"/>
        <v>3743</v>
      </c>
      <c r="I33" s="12"/>
      <c r="J33" s="12"/>
      <c r="K33" s="12"/>
      <c r="L33" s="12"/>
      <c r="M33" s="17"/>
    </row>
    <row r="34" spans="1:13" ht="24" x14ac:dyDescent="0.25">
      <c r="A34" s="1">
        <v>27</v>
      </c>
      <c r="B34" s="1" t="s">
        <v>61</v>
      </c>
      <c r="C34" s="1" t="s">
        <v>61</v>
      </c>
      <c r="D34" s="1" t="s">
        <v>62</v>
      </c>
      <c r="E34" s="1" t="s">
        <v>12</v>
      </c>
      <c r="F34" s="66">
        <v>2015</v>
      </c>
      <c r="G34" s="66">
        <v>10</v>
      </c>
      <c r="H34" s="67">
        <f t="shared" si="0"/>
        <v>20150</v>
      </c>
      <c r="I34" s="12"/>
      <c r="J34" s="12"/>
      <c r="K34" s="12"/>
      <c r="L34" s="12"/>
      <c r="M34" s="17"/>
    </row>
    <row r="35" spans="1:13" ht="24" x14ac:dyDescent="0.25">
      <c r="A35" s="1">
        <v>28</v>
      </c>
      <c r="B35" s="1" t="s">
        <v>63</v>
      </c>
      <c r="C35" s="1" t="s">
        <v>63</v>
      </c>
      <c r="D35" s="1" t="s">
        <v>64</v>
      </c>
      <c r="E35" s="1" t="s">
        <v>65</v>
      </c>
      <c r="F35" s="67">
        <v>1812.79</v>
      </c>
      <c r="G35" s="66">
        <v>10</v>
      </c>
      <c r="H35" s="67">
        <f t="shared" si="0"/>
        <v>18127.900000000001</v>
      </c>
      <c r="I35" s="12"/>
      <c r="J35" s="12"/>
      <c r="K35" s="12"/>
      <c r="L35" s="12"/>
      <c r="M35" s="17"/>
    </row>
    <row r="36" spans="1:13" x14ac:dyDescent="0.25">
      <c r="A36" s="1">
        <v>29</v>
      </c>
      <c r="B36" s="1" t="s">
        <v>66</v>
      </c>
      <c r="C36" s="1" t="s">
        <v>66</v>
      </c>
      <c r="D36" s="1" t="s">
        <v>67</v>
      </c>
      <c r="E36" s="1" t="s">
        <v>9</v>
      </c>
      <c r="F36" s="66">
        <v>244.07</v>
      </c>
      <c r="G36" s="66">
        <v>60</v>
      </c>
      <c r="H36" s="67">
        <f t="shared" si="0"/>
        <v>14644.199999999999</v>
      </c>
      <c r="I36" s="12"/>
      <c r="J36" s="12"/>
      <c r="K36" s="12"/>
      <c r="L36" s="12"/>
      <c r="M36" s="17"/>
    </row>
    <row r="37" spans="1:13" ht="36" x14ac:dyDescent="0.25">
      <c r="A37" s="1">
        <v>30</v>
      </c>
      <c r="B37" s="1" t="s">
        <v>68</v>
      </c>
      <c r="C37" s="1" t="s">
        <v>68</v>
      </c>
      <c r="D37" s="1" t="s">
        <v>69</v>
      </c>
      <c r="E37" s="1" t="s">
        <v>9</v>
      </c>
      <c r="F37" s="66">
        <v>240.84</v>
      </c>
      <c r="G37" s="66">
        <v>75</v>
      </c>
      <c r="H37" s="67">
        <f t="shared" si="0"/>
        <v>18063</v>
      </c>
      <c r="I37" s="12"/>
      <c r="J37" s="12"/>
      <c r="K37" s="12"/>
      <c r="L37" s="12"/>
      <c r="M37" s="17"/>
    </row>
    <row r="38" spans="1:13" ht="48" x14ac:dyDescent="0.25">
      <c r="A38" s="1">
        <v>31</v>
      </c>
      <c r="B38" s="1" t="s">
        <v>70</v>
      </c>
      <c r="C38" s="1" t="s">
        <v>70</v>
      </c>
      <c r="D38" s="1" t="s">
        <v>71</v>
      </c>
      <c r="E38" s="1" t="s">
        <v>12</v>
      </c>
      <c r="F38" s="67">
        <v>1668.49</v>
      </c>
      <c r="G38" s="66">
        <v>2000</v>
      </c>
      <c r="H38" s="67">
        <f t="shared" si="0"/>
        <v>3336980</v>
      </c>
      <c r="I38" s="14">
        <v>1034</v>
      </c>
      <c r="J38" s="12"/>
      <c r="K38" s="12"/>
      <c r="L38" s="12"/>
      <c r="M38" s="51" t="s">
        <v>131</v>
      </c>
    </row>
    <row r="39" spans="1:13" x14ac:dyDescent="0.25">
      <c r="A39" s="1">
        <v>32</v>
      </c>
      <c r="B39" s="1" t="s">
        <v>72</v>
      </c>
      <c r="C39" s="1" t="s">
        <v>72</v>
      </c>
      <c r="D39" s="1" t="s">
        <v>73</v>
      </c>
      <c r="E39" s="1" t="s">
        <v>9</v>
      </c>
      <c r="F39" s="66">
        <v>12.77</v>
      </c>
      <c r="G39" s="66">
        <v>100</v>
      </c>
      <c r="H39" s="67">
        <f t="shared" si="0"/>
        <v>1277</v>
      </c>
      <c r="I39" s="12"/>
      <c r="J39" s="12"/>
      <c r="K39" s="12"/>
      <c r="L39" s="12"/>
      <c r="M39" s="17"/>
    </row>
    <row r="40" spans="1:13" x14ac:dyDescent="0.25">
      <c r="A40" s="1">
        <v>33</v>
      </c>
      <c r="B40" s="1" t="s">
        <v>74</v>
      </c>
      <c r="C40" s="1" t="s">
        <v>74</v>
      </c>
      <c r="D40" s="1" t="s">
        <v>75</v>
      </c>
      <c r="E40" s="1" t="s">
        <v>9</v>
      </c>
      <c r="F40" s="66">
        <v>1.36</v>
      </c>
      <c r="G40" s="66">
        <v>500</v>
      </c>
      <c r="H40" s="67">
        <f t="shared" si="0"/>
        <v>680</v>
      </c>
      <c r="I40" s="12"/>
      <c r="J40" s="12"/>
      <c r="K40" s="12"/>
      <c r="L40" s="12"/>
      <c r="M40" s="17"/>
    </row>
    <row r="41" spans="1:13" x14ac:dyDescent="0.25">
      <c r="A41" s="1">
        <v>34</v>
      </c>
      <c r="B41" s="1" t="s">
        <v>76</v>
      </c>
      <c r="C41" s="1" t="s">
        <v>76</v>
      </c>
      <c r="D41" s="1" t="s">
        <v>77</v>
      </c>
      <c r="E41" s="1" t="s">
        <v>9</v>
      </c>
      <c r="F41" s="66">
        <v>43.17</v>
      </c>
      <c r="G41" s="66">
        <v>200</v>
      </c>
      <c r="H41" s="67">
        <f t="shared" si="0"/>
        <v>8634</v>
      </c>
      <c r="I41" s="12"/>
      <c r="J41" s="12"/>
      <c r="K41" s="12"/>
      <c r="L41" s="12"/>
      <c r="M41" s="17"/>
    </row>
    <row r="42" spans="1:13" ht="36" x14ac:dyDescent="0.25">
      <c r="A42" s="1">
        <v>35</v>
      </c>
      <c r="B42" s="1" t="s">
        <v>76</v>
      </c>
      <c r="C42" s="1" t="s">
        <v>76</v>
      </c>
      <c r="D42" s="1" t="s">
        <v>78</v>
      </c>
      <c r="E42" s="1" t="s">
        <v>9</v>
      </c>
      <c r="F42" s="66">
        <v>77.3</v>
      </c>
      <c r="G42" s="66">
        <v>200</v>
      </c>
      <c r="H42" s="67">
        <f t="shared" si="0"/>
        <v>15460</v>
      </c>
      <c r="I42" s="12"/>
      <c r="J42" s="12"/>
      <c r="K42" s="12"/>
      <c r="L42" s="12"/>
      <c r="M42" s="17"/>
    </row>
    <row r="43" spans="1:13" ht="36" x14ac:dyDescent="0.25">
      <c r="A43" s="1">
        <v>36</v>
      </c>
      <c r="B43" s="1" t="s">
        <v>79</v>
      </c>
      <c r="C43" s="1" t="s">
        <v>79</v>
      </c>
      <c r="D43" s="1" t="s">
        <v>80</v>
      </c>
      <c r="E43" s="1" t="s">
        <v>15</v>
      </c>
      <c r="F43" s="66">
        <v>713.3</v>
      </c>
      <c r="G43" s="66">
        <v>50</v>
      </c>
      <c r="H43" s="67">
        <f t="shared" si="0"/>
        <v>35665</v>
      </c>
      <c r="I43" s="12"/>
      <c r="J43" s="12"/>
      <c r="K43" s="12"/>
      <c r="L43" s="12"/>
      <c r="M43" s="17"/>
    </row>
    <row r="44" spans="1:13" ht="24" x14ac:dyDescent="0.25">
      <c r="A44" s="1">
        <v>37</v>
      </c>
      <c r="B44" s="1" t="s">
        <v>81</v>
      </c>
      <c r="C44" s="1" t="s">
        <v>81</v>
      </c>
      <c r="D44" s="1" t="s">
        <v>82</v>
      </c>
      <c r="E44" s="1" t="s">
        <v>12</v>
      </c>
      <c r="F44" s="67">
        <v>4125.7700000000004</v>
      </c>
      <c r="G44" s="66">
        <v>20</v>
      </c>
      <c r="H44" s="67">
        <f t="shared" si="0"/>
        <v>82515.400000000009</v>
      </c>
      <c r="I44" s="12"/>
      <c r="J44" s="12"/>
      <c r="K44" s="12"/>
      <c r="L44" s="12"/>
      <c r="M44" s="17"/>
    </row>
    <row r="45" spans="1:13" ht="24" x14ac:dyDescent="0.25">
      <c r="A45" s="1">
        <v>38</v>
      </c>
      <c r="B45" s="1" t="s">
        <v>83</v>
      </c>
      <c r="C45" s="1" t="s">
        <v>83</v>
      </c>
      <c r="D45" s="1" t="s">
        <v>84</v>
      </c>
      <c r="E45" s="1" t="s">
        <v>12</v>
      </c>
      <c r="F45" s="66">
        <v>213.98</v>
      </c>
      <c r="G45" s="66">
        <v>50</v>
      </c>
      <c r="H45" s="67">
        <f t="shared" si="0"/>
        <v>10699</v>
      </c>
      <c r="I45" s="12"/>
      <c r="J45" s="12"/>
      <c r="K45" s="12"/>
      <c r="L45" s="12"/>
      <c r="M45" s="17"/>
    </row>
    <row r="46" spans="1:13" ht="24" x14ac:dyDescent="0.25">
      <c r="A46" s="1">
        <v>39</v>
      </c>
      <c r="B46" s="1" t="s">
        <v>85</v>
      </c>
      <c r="C46" s="1" t="s">
        <v>85</v>
      </c>
      <c r="D46" s="1" t="s">
        <v>84</v>
      </c>
      <c r="E46" s="1" t="s">
        <v>12</v>
      </c>
      <c r="F46" s="66">
        <v>272.26</v>
      </c>
      <c r="G46" s="66">
        <v>5</v>
      </c>
      <c r="H46" s="67">
        <f t="shared" si="0"/>
        <v>1361.3</v>
      </c>
      <c r="I46" s="12"/>
      <c r="J46" s="12"/>
      <c r="K46" s="12"/>
      <c r="L46" s="12"/>
      <c r="M46" s="17"/>
    </row>
    <row r="47" spans="1:13" ht="36" x14ac:dyDescent="0.25">
      <c r="A47" s="1">
        <v>40</v>
      </c>
      <c r="B47" s="1" t="s">
        <v>86</v>
      </c>
      <c r="C47" s="1" t="s">
        <v>86</v>
      </c>
      <c r="D47" s="1" t="s">
        <v>87</v>
      </c>
      <c r="E47" s="1" t="s">
        <v>12</v>
      </c>
      <c r="F47" s="66">
        <v>6665.26</v>
      </c>
      <c r="G47" s="66">
        <v>10</v>
      </c>
      <c r="H47" s="67">
        <f t="shared" si="0"/>
        <v>66652.600000000006</v>
      </c>
      <c r="I47" s="12"/>
      <c r="J47" s="12"/>
      <c r="K47" s="12"/>
      <c r="L47" s="12"/>
      <c r="M47" s="17"/>
    </row>
    <row r="48" spans="1:13" ht="24" x14ac:dyDescent="0.25">
      <c r="A48" s="1">
        <v>41</v>
      </c>
      <c r="B48" s="1" t="s">
        <v>88</v>
      </c>
      <c r="C48" s="1" t="s">
        <v>88</v>
      </c>
      <c r="D48" s="1" t="s">
        <v>89</v>
      </c>
      <c r="E48" s="1" t="s">
        <v>12</v>
      </c>
      <c r="F48" s="66">
        <v>53.58</v>
      </c>
      <c r="G48" s="66">
        <v>300</v>
      </c>
      <c r="H48" s="67">
        <f t="shared" si="0"/>
        <v>16074</v>
      </c>
      <c r="I48" s="12"/>
      <c r="J48" s="12"/>
      <c r="K48" s="12"/>
      <c r="L48" s="12"/>
      <c r="M48" s="17"/>
    </row>
    <row r="49" spans="1:13" ht="24" x14ac:dyDescent="0.25">
      <c r="A49" s="1">
        <v>42</v>
      </c>
      <c r="B49" s="1" t="s">
        <v>90</v>
      </c>
      <c r="C49" s="1" t="s">
        <v>90</v>
      </c>
      <c r="D49" s="1" t="s">
        <v>91</v>
      </c>
      <c r="E49" s="1" t="s">
        <v>12</v>
      </c>
      <c r="F49" s="66">
        <v>104.83</v>
      </c>
      <c r="G49" s="66">
        <v>10</v>
      </c>
      <c r="H49" s="67">
        <f t="shared" si="0"/>
        <v>1048.3</v>
      </c>
      <c r="I49" s="12"/>
      <c r="J49" s="12"/>
      <c r="K49" s="12"/>
      <c r="L49" s="12"/>
      <c r="M49" s="17"/>
    </row>
    <row r="50" spans="1:13" ht="48" x14ac:dyDescent="0.25">
      <c r="A50" s="1">
        <v>43</v>
      </c>
      <c r="B50" s="1" t="s">
        <v>92</v>
      </c>
      <c r="C50" s="1" t="s">
        <v>92</v>
      </c>
      <c r="D50" s="1" t="s">
        <v>93</v>
      </c>
      <c r="E50" s="1" t="s">
        <v>12</v>
      </c>
      <c r="F50" s="66">
        <v>803.52</v>
      </c>
      <c r="G50" s="66">
        <v>85</v>
      </c>
      <c r="H50" s="67">
        <f t="shared" si="0"/>
        <v>68299.199999999997</v>
      </c>
      <c r="I50" s="12"/>
      <c r="J50" s="12"/>
      <c r="K50" s="14">
        <v>700</v>
      </c>
      <c r="L50" s="12"/>
      <c r="M50" s="15" t="s">
        <v>136</v>
      </c>
    </row>
    <row r="51" spans="1:13" ht="36" x14ac:dyDescent="0.25">
      <c r="A51" s="1">
        <v>44</v>
      </c>
      <c r="B51" s="1" t="s">
        <v>94</v>
      </c>
      <c r="C51" s="1" t="s">
        <v>94</v>
      </c>
      <c r="D51" s="1" t="s">
        <v>95</v>
      </c>
      <c r="E51" s="1" t="s">
        <v>96</v>
      </c>
      <c r="F51" s="66">
        <v>2156.65</v>
      </c>
      <c r="G51" s="66">
        <v>20</v>
      </c>
      <c r="H51" s="67">
        <f t="shared" si="0"/>
        <v>43133</v>
      </c>
      <c r="I51" s="12"/>
      <c r="J51" s="12"/>
      <c r="K51" s="12"/>
      <c r="L51" s="12"/>
      <c r="M51" s="17"/>
    </row>
    <row r="52" spans="1:13" x14ac:dyDescent="0.25">
      <c r="A52" s="1">
        <v>45</v>
      </c>
      <c r="B52" s="1" t="s">
        <v>97</v>
      </c>
      <c r="C52" s="1" t="s">
        <v>97</v>
      </c>
      <c r="D52" s="1" t="s">
        <v>98</v>
      </c>
      <c r="E52" s="1" t="s">
        <v>9</v>
      </c>
      <c r="F52" s="66">
        <v>7.79</v>
      </c>
      <c r="G52" s="66">
        <v>90</v>
      </c>
      <c r="H52" s="67">
        <f t="shared" si="0"/>
        <v>701.1</v>
      </c>
      <c r="I52" s="12"/>
      <c r="J52" s="12"/>
      <c r="K52" s="12"/>
      <c r="L52" s="12"/>
      <c r="M52" s="17"/>
    </row>
    <row r="53" spans="1:13" ht="24" x14ac:dyDescent="0.25">
      <c r="A53" s="1">
        <v>46</v>
      </c>
      <c r="B53" s="1" t="s">
        <v>127</v>
      </c>
      <c r="C53" s="1" t="s">
        <v>127</v>
      </c>
      <c r="D53" s="1" t="s">
        <v>99</v>
      </c>
      <c r="E53" s="1" t="s">
        <v>15</v>
      </c>
      <c r="F53" s="66">
        <v>323.66000000000003</v>
      </c>
      <c r="G53" s="66">
        <v>5800</v>
      </c>
      <c r="H53" s="67">
        <f t="shared" si="0"/>
        <v>1877228.0000000002</v>
      </c>
      <c r="I53" s="12"/>
      <c r="J53" s="12"/>
      <c r="K53" s="14">
        <v>300</v>
      </c>
      <c r="L53" s="12"/>
      <c r="M53" s="15" t="s">
        <v>136</v>
      </c>
    </row>
    <row r="54" spans="1:13" ht="36" x14ac:dyDescent="0.25">
      <c r="A54" s="1">
        <v>47</v>
      </c>
      <c r="B54" s="1" t="s">
        <v>100</v>
      </c>
      <c r="C54" s="1" t="s">
        <v>100</v>
      </c>
      <c r="D54" s="1" t="s">
        <v>101</v>
      </c>
      <c r="E54" s="1" t="s">
        <v>9</v>
      </c>
      <c r="F54" s="66">
        <v>12.16</v>
      </c>
      <c r="G54" s="66">
        <v>1000</v>
      </c>
      <c r="H54" s="67">
        <f t="shared" si="0"/>
        <v>12160</v>
      </c>
      <c r="I54" s="12"/>
      <c r="J54" s="12"/>
      <c r="K54" s="14">
        <v>9.75</v>
      </c>
      <c r="L54" s="12"/>
      <c r="M54" s="15" t="s">
        <v>136</v>
      </c>
    </row>
    <row r="55" spans="1:13" ht="42.75" x14ac:dyDescent="0.25">
      <c r="A55" s="1">
        <v>48</v>
      </c>
      <c r="B55" s="1" t="s">
        <v>102</v>
      </c>
      <c r="C55" s="1" t="s">
        <v>102</v>
      </c>
      <c r="D55" s="1" t="s">
        <v>103</v>
      </c>
      <c r="E55" s="1" t="s">
        <v>12</v>
      </c>
      <c r="F55" s="67">
        <v>1739.92</v>
      </c>
      <c r="G55" s="66">
        <v>1000</v>
      </c>
      <c r="H55" s="67">
        <f t="shared" si="0"/>
        <v>1739920</v>
      </c>
      <c r="I55" s="12"/>
      <c r="J55" s="14">
        <v>1300</v>
      </c>
      <c r="K55" s="12">
        <v>1600</v>
      </c>
      <c r="L55" s="12"/>
      <c r="M55" s="17" t="s">
        <v>137</v>
      </c>
    </row>
    <row r="56" spans="1:13" ht="48" x14ac:dyDescent="0.25">
      <c r="A56" s="1">
        <v>49</v>
      </c>
      <c r="B56" s="1" t="s">
        <v>102</v>
      </c>
      <c r="C56" s="1" t="s">
        <v>102</v>
      </c>
      <c r="D56" s="1" t="s">
        <v>104</v>
      </c>
      <c r="E56" s="1" t="s">
        <v>12</v>
      </c>
      <c r="F56" s="67">
        <v>3962.7</v>
      </c>
      <c r="G56" s="66">
        <v>45</v>
      </c>
      <c r="H56" s="67">
        <f t="shared" si="0"/>
        <v>178321.5</v>
      </c>
      <c r="I56" s="12"/>
      <c r="J56" s="12"/>
      <c r="K56" s="14">
        <v>3500</v>
      </c>
      <c r="L56" s="12"/>
      <c r="M56" s="15" t="s">
        <v>136</v>
      </c>
    </row>
    <row r="57" spans="1:13" x14ac:dyDescent="0.25">
      <c r="A57" s="1">
        <v>50</v>
      </c>
      <c r="B57" s="1" t="s">
        <v>105</v>
      </c>
      <c r="C57" s="1" t="s">
        <v>105</v>
      </c>
      <c r="D57" s="1" t="s">
        <v>106</v>
      </c>
      <c r="E57" s="1" t="s">
        <v>9</v>
      </c>
      <c r="F57" s="66">
        <v>88.31</v>
      </c>
      <c r="G57" s="66">
        <v>90</v>
      </c>
      <c r="H57" s="67">
        <f t="shared" si="0"/>
        <v>7947.9000000000005</v>
      </c>
      <c r="I57" s="12"/>
      <c r="J57" s="12"/>
      <c r="K57" s="12"/>
      <c r="L57" s="12"/>
      <c r="M57" s="17"/>
    </row>
    <row r="58" spans="1:13" ht="24" x14ac:dyDescent="0.25">
      <c r="A58" s="1">
        <v>51</v>
      </c>
      <c r="B58" s="1" t="s">
        <v>107</v>
      </c>
      <c r="C58" s="1" t="s">
        <v>107</v>
      </c>
      <c r="D58" s="1" t="s">
        <v>108</v>
      </c>
      <c r="E58" s="1" t="s">
        <v>109</v>
      </c>
      <c r="F58" s="66">
        <v>315.89</v>
      </c>
      <c r="G58" s="66">
        <v>50</v>
      </c>
      <c r="H58" s="67">
        <f t="shared" si="0"/>
        <v>15794.5</v>
      </c>
      <c r="I58" s="12"/>
      <c r="J58" s="12"/>
      <c r="K58" s="12"/>
      <c r="L58" s="12"/>
      <c r="M58" s="17"/>
    </row>
    <row r="59" spans="1:13" ht="24" x14ac:dyDescent="0.25">
      <c r="A59" s="1">
        <v>52</v>
      </c>
      <c r="B59" s="1" t="s">
        <v>110</v>
      </c>
      <c r="C59" s="1" t="s">
        <v>110</v>
      </c>
      <c r="D59" s="1" t="s">
        <v>111</v>
      </c>
      <c r="E59" s="1" t="s">
        <v>109</v>
      </c>
      <c r="F59" s="66">
        <v>497</v>
      </c>
      <c r="G59" s="66">
        <v>85</v>
      </c>
      <c r="H59" s="67">
        <f t="shared" si="0"/>
        <v>42245</v>
      </c>
      <c r="I59" s="12"/>
      <c r="J59" s="12"/>
      <c r="K59" s="12"/>
      <c r="L59" s="12"/>
      <c r="M59" s="17"/>
    </row>
    <row r="60" spans="1:13" ht="60" x14ac:dyDescent="0.25">
      <c r="A60" s="1">
        <v>53</v>
      </c>
      <c r="B60" s="1" t="s">
        <v>112</v>
      </c>
      <c r="C60" s="1" t="s">
        <v>112</v>
      </c>
      <c r="D60" s="1" t="s">
        <v>120</v>
      </c>
      <c r="E60" s="1" t="s">
        <v>113</v>
      </c>
      <c r="F60" s="66">
        <v>6389.11</v>
      </c>
      <c r="G60" s="66">
        <v>20</v>
      </c>
      <c r="H60" s="67">
        <f t="shared" si="0"/>
        <v>127782.2</v>
      </c>
      <c r="I60" s="12"/>
      <c r="J60" s="12"/>
      <c r="K60" s="12"/>
      <c r="L60" s="14">
        <v>5757.26</v>
      </c>
      <c r="M60" s="15" t="s">
        <v>163</v>
      </c>
    </row>
    <row r="61" spans="1:13" ht="60" x14ac:dyDescent="0.25">
      <c r="A61" s="1">
        <v>54</v>
      </c>
      <c r="B61" s="1" t="s">
        <v>112</v>
      </c>
      <c r="C61" s="1" t="s">
        <v>112</v>
      </c>
      <c r="D61" s="1" t="s">
        <v>121</v>
      </c>
      <c r="E61" s="1" t="s">
        <v>113</v>
      </c>
      <c r="F61" s="66">
        <v>6389.11</v>
      </c>
      <c r="G61" s="66">
        <v>20</v>
      </c>
      <c r="H61" s="67">
        <f t="shared" si="0"/>
        <v>127782.2</v>
      </c>
      <c r="I61" s="12"/>
      <c r="J61" s="12"/>
      <c r="K61" s="12"/>
      <c r="L61" s="14">
        <v>5757.26</v>
      </c>
      <c r="M61" s="15" t="s">
        <v>163</v>
      </c>
    </row>
    <row r="62" spans="1:13" ht="409.5" x14ac:dyDescent="0.25">
      <c r="A62" s="1">
        <v>55</v>
      </c>
      <c r="B62" s="3" t="s">
        <v>114</v>
      </c>
      <c r="C62" s="4" t="s">
        <v>125</v>
      </c>
      <c r="D62" s="4" t="s">
        <v>124</v>
      </c>
      <c r="E62" s="5" t="s">
        <v>52</v>
      </c>
      <c r="F62" s="68">
        <v>34125.9</v>
      </c>
      <c r="G62" s="69">
        <v>50</v>
      </c>
      <c r="H62" s="67">
        <f t="shared" si="0"/>
        <v>1706295</v>
      </c>
      <c r="I62" s="12"/>
      <c r="J62" s="14">
        <v>34100</v>
      </c>
      <c r="K62" s="12"/>
      <c r="L62" s="12"/>
      <c r="M62" s="17" t="s">
        <v>137</v>
      </c>
    </row>
    <row r="63" spans="1:13" ht="409.5" x14ac:dyDescent="0.25">
      <c r="A63" s="1">
        <v>56</v>
      </c>
      <c r="B63" s="2" t="s">
        <v>115</v>
      </c>
      <c r="C63" s="4" t="s">
        <v>123</v>
      </c>
      <c r="D63" s="4" t="s">
        <v>122</v>
      </c>
      <c r="E63" s="5" t="s">
        <v>12</v>
      </c>
      <c r="F63" s="68">
        <v>35823.82</v>
      </c>
      <c r="G63" s="69">
        <v>50</v>
      </c>
      <c r="H63" s="67">
        <f t="shared" si="0"/>
        <v>1791191</v>
      </c>
      <c r="I63" s="12"/>
      <c r="J63" s="14">
        <v>35800</v>
      </c>
      <c r="K63" s="12"/>
      <c r="L63" s="12"/>
      <c r="M63" s="17" t="s">
        <v>137</v>
      </c>
    </row>
    <row r="64" spans="1:13" x14ac:dyDescent="0.25">
      <c r="A64" s="56" t="s">
        <v>117</v>
      </c>
      <c r="B64" s="57"/>
      <c r="C64" s="57"/>
      <c r="D64" s="57"/>
      <c r="E64" s="57"/>
      <c r="F64" s="57"/>
      <c r="G64" s="58"/>
      <c r="H64" s="70">
        <f>SUM(H8:H63)</f>
        <v>16804749.199999999</v>
      </c>
      <c r="I64" s="12"/>
      <c r="J64" s="12"/>
      <c r="K64" s="12"/>
      <c r="L64" s="12"/>
      <c r="M64" s="17"/>
    </row>
    <row r="65" spans="1:30" x14ac:dyDescent="0.25">
      <c r="H65" s="72"/>
    </row>
    <row r="66" spans="1:30" x14ac:dyDescent="0.25">
      <c r="A66" s="18" t="s">
        <v>143</v>
      </c>
      <c r="B66" s="26" t="s">
        <v>144</v>
      </c>
      <c r="C66" s="26"/>
      <c r="D66" s="26"/>
      <c r="E66" s="26"/>
      <c r="F66" s="64"/>
      <c r="G66" s="64"/>
      <c r="H66" s="64"/>
      <c r="I66" s="64"/>
      <c r="J66" s="64"/>
      <c r="K66" s="64"/>
      <c r="L66" s="64"/>
      <c r="M66" s="26"/>
      <c r="N66" s="26"/>
      <c r="O66" s="26"/>
      <c r="P66" s="26"/>
      <c r="Q66" s="28"/>
      <c r="R66" s="28"/>
      <c r="S66" s="28"/>
      <c r="T66" s="28"/>
      <c r="U66" s="28"/>
    </row>
    <row r="67" spans="1:30" x14ac:dyDescent="0.25">
      <c r="A67" s="29"/>
      <c r="B67" s="30" t="s">
        <v>153</v>
      </c>
      <c r="C67" s="30"/>
      <c r="D67" s="31"/>
      <c r="E67" s="31"/>
      <c r="F67" s="73"/>
      <c r="G67" s="73"/>
      <c r="H67" s="73"/>
      <c r="I67" s="73"/>
      <c r="J67" s="73"/>
      <c r="K67" s="73"/>
      <c r="L67" s="73"/>
      <c r="M67" s="29"/>
      <c r="N67" s="29"/>
      <c r="O67" s="29"/>
      <c r="P67" s="29"/>
      <c r="Q67" s="28"/>
      <c r="R67" s="28"/>
      <c r="S67" s="28"/>
      <c r="T67" s="28"/>
      <c r="U67" s="28"/>
    </row>
    <row r="68" spans="1:30" x14ac:dyDescent="0.25">
      <c r="A68" s="29"/>
      <c r="B68" s="30" t="s">
        <v>164</v>
      </c>
      <c r="C68" s="30"/>
      <c r="D68" s="31"/>
      <c r="E68" s="31"/>
      <c r="F68" s="73"/>
      <c r="G68" s="73"/>
      <c r="H68" s="73"/>
      <c r="I68" s="73"/>
      <c r="J68" s="73"/>
      <c r="K68" s="73"/>
      <c r="L68" s="73"/>
      <c r="M68" s="29"/>
      <c r="N68" s="29"/>
      <c r="O68" s="29"/>
      <c r="P68" s="29"/>
      <c r="Q68" s="28"/>
      <c r="R68" s="28"/>
      <c r="S68" s="28"/>
      <c r="T68" s="28"/>
      <c r="U68" s="28"/>
    </row>
    <row r="69" spans="1:30" x14ac:dyDescent="0.25">
      <c r="A69" s="29"/>
      <c r="B69" s="32" t="s">
        <v>154</v>
      </c>
      <c r="C69" s="32"/>
      <c r="D69" s="33"/>
      <c r="E69" s="33"/>
      <c r="F69" s="73"/>
      <c r="G69" s="73"/>
      <c r="H69" s="73"/>
      <c r="I69" s="73"/>
      <c r="J69" s="73"/>
      <c r="K69" s="73"/>
      <c r="L69" s="73"/>
      <c r="M69" s="29"/>
      <c r="N69" s="29"/>
      <c r="O69" s="29"/>
      <c r="P69" s="29"/>
      <c r="Q69" s="28"/>
      <c r="R69" s="28"/>
      <c r="S69" s="28"/>
      <c r="T69" s="28"/>
      <c r="U69" s="28"/>
    </row>
    <row r="70" spans="1:30" x14ac:dyDescent="0.25">
      <c r="A70" s="29"/>
      <c r="B70" s="32" t="s">
        <v>155</v>
      </c>
      <c r="C70" s="34"/>
      <c r="D70" s="35"/>
      <c r="E70" s="35"/>
      <c r="F70" s="73"/>
      <c r="G70" s="73"/>
      <c r="H70" s="73"/>
      <c r="I70" s="73"/>
      <c r="J70" s="73"/>
      <c r="K70" s="73"/>
      <c r="L70" s="73"/>
      <c r="M70" s="29"/>
      <c r="N70" s="29"/>
      <c r="O70" s="29"/>
      <c r="P70" s="29"/>
      <c r="Q70" s="28"/>
      <c r="R70" s="28"/>
      <c r="S70" s="28"/>
      <c r="T70" s="28"/>
      <c r="U70" s="28"/>
    </row>
    <row r="71" spans="1:30" s="36" customFormat="1" ht="51" customHeight="1" x14ac:dyDescent="0.2">
      <c r="A71" s="54" t="s">
        <v>145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30" s="39" customFormat="1" ht="20.25" customHeight="1" x14ac:dyDescent="0.25">
      <c r="A72" s="37" t="s">
        <v>146</v>
      </c>
      <c r="B72" s="38" t="s">
        <v>147</v>
      </c>
      <c r="C72" s="38"/>
      <c r="D72" s="38"/>
      <c r="E72" s="38"/>
      <c r="F72" s="74"/>
      <c r="G72" s="74"/>
      <c r="H72" s="74"/>
      <c r="I72" s="74"/>
      <c r="J72" s="74"/>
      <c r="K72" s="74"/>
      <c r="L72" s="74"/>
      <c r="M72" s="38"/>
      <c r="N72" s="38"/>
      <c r="O72" s="38"/>
      <c r="P72" s="38"/>
      <c r="Q72" s="36"/>
      <c r="R72" s="36"/>
      <c r="S72" s="36"/>
      <c r="T72" s="36"/>
      <c r="U72" s="36"/>
    </row>
    <row r="73" spans="1:30" s="39" customFormat="1" ht="37.5" customHeight="1" x14ac:dyDescent="0.25">
      <c r="A73" s="33"/>
      <c r="B73" s="59" t="s">
        <v>158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36"/>
      <c r="Y73" s="36"/>
      <c r="Z73" s="36"/>
      <c r="AA73" s="36"/>
      <c r="AB73" s="36"/>
      <c r="AC73" s="36"/>
      <c r="AD73" s="36"/>
    </row>
    <row r="74" spans="1:30" s="39" customFormat="1" ht="37.5" customHeight="1" x14ac:dyDescent="0.25">
      <c r="A74" s="33"/>
      <c r="B74" s="59" t="s">
        <v>165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36"/>
      <c r="Y74" s="36"/>
      <c r="Z74" s="36"/>
      <c r="AA74" s="36"/>
      <c r="AB74" s="36"/>
      <c r="AC74" s="36"/>
      <c r="AD74" s="36"/>
    </row>
    <row r="75" spans="1:30" s="39" customFormat="1" ht="38.25" customHeight="1" x14ac:dyDescent="0.25">
      <c r="A75" s="33"/>
      <c r="B75" s="59" t="s">
        <v>159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36"/>
      <c r="Y75" s="36"/>
      <c r="Z75" s="36"/>
      <c r="AA75" s="36"/>
      <c r="AB75" s="36"/>
      <c r="AC75" s="36"/>
      <c r="AD75" s="36"/>
    </row>
    <row r="76" spans="1:30" ht="42.75" customHeight="1" x14ac:dyDescent="0.25">
      <c r="A76" s="60" t="s">
        <v>157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50"/>
      <c r="O76" s="50"/>
      <c r="P76" s="50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 s="39" customFormat="1" ht="16.5" customHeight="1" x14ac:dyDescent="0.25">
      <c r="A77" s="37" t="s">
        <v>148</v>
      </c>
      <c r="B77" s="42" t="s">
        <v>149</v>
      </c>
      <c r="C77" s="35"/>
      <c r="D77" s="35"/>
      <c r="E77" s="35"/>
      <c r="F77" s="75"/>
      <c r="G77" s="75"/>
      <c r="H77" s="75"/>
      <c r="I77" s="75"/>
      <c r="J77" s="75"/>
      <c r="K77" s="75"/>
      <c r="L77" s="75"/>
      <c r="M77" s="43"/>
      <c r="N77" s="43"/>
      <c r="O77" s="43"/>
      <c r="P77" s="33"/>
      <c r="Q77" s="36"/>
      <c r="R77" s="36"/>
      <c r="S77" s="36"/>
      <c r="T77" s="36"/>
      <c r="U77" s="36"/>
    </row>
    <row r="78" spans="1:30" s="39" customFormat="1" x14ac:dyDescent="0.25">
      <c r="A78" s="37"/>
      <c r="B78" s="49" t="s">
        <v>150</v>
      </c>
      <c r="C78" s="35"/>
      <c r="D78" s="35"/>
      <c r="E78" s="35"/>
      <c r="F78" s="75"/>
      <c r="G78" s="75"/>
      <c r="H78" s="75"/>
      <c r="I78" s="75"/>
      <c r="J78" s="75"/>
      <c r="K78" s="75"/>
      <c r="L78" s="75"/>
      <c r="M78" s="43"/>
      <c r="N78" s="43"/>
      <c r="O78" s="43"/>
      <c r="P78" s="33"/>
      <c r="Q78" s="36"/>
      <c r="R78" s="36"/>
      <c r="S78" s="36"/>
      <c r="T78" s="36"/>
      <c r="U78" s="36"/>
    </row>
    <row r="79" spans="1:30" x14ac:dyDescent="0.25">
      <c r="A79" s="44" t="s">
        <v>151</v>
      </c>
      <c r="B79" s="61" t="s">
        <v>166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1:30" ht="56.25" customHeight="1" x14ac:dyDescent="0.25">
      <c r="A80" s="46" t="s">
        <v>152</v>
      </c>
      <c r="B80" s="61" t="s">
        <v>167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45"/>
      <c r="O80" s="45"/>
      <c r="P80" s="45"/>
      <c r="Q80" s="45"/>
      <c r="R80" s="45"/>
      <c r="S80" s="47"/>
      <c r="T80" s="47"/>
      <c r="U80" s="47"/>
    </row>
    <row r="81" spans="1:21" x14ac:dyDescent="0.25">
      <c r="A81" s="46"/>
      <c r="B81" s="48"/>
      <c r="C81" s="48"/>
      <c r="D81" s="48"/>
      <c r="E81" s="48"/>
      <c r="F81" s="76"/>
      <c r="G81" s="76"/>
      <c r="H81" s="76"/>
      <c r="I81" s="76"/>
      <c r="J81" s="76"/>
      <c r="K81" s="76"/>
      <c r="L81" s="76"/>
      <c r="M81" s="48"/>
      <c r="N81" s="48"/>
      <c r="O81" s="48"/>
      <c r="P81" s="48"/>
      <c r="Q81" s="48"/>
      <c r="R81" s="48"/>
      <c r="S81" s="47"/>
      <c r="T81" s="47"/>
      <c r="U81" s="47"/>
    </row>
    <row r="82" spans="1:21" x14ac:dyDescent="0.25">
      <c r="A82" s="6" t="s">
        <v>126</v>
      </c>
    </row>
    <row r="83" spans="1:21" ht="30" customHeight="1" x14ac:dyDescent="0.25">
      <c r="B83" s="6" t="s">
        <v>132</v>
      </c>
    </row>
    <row r="84" spans="1:21" ht="30" customHeight="1" x14ac:dyDescent="0.25">
      <c r="B84" s="6" t="s">
        <v>133</v>
      </c>
    </row>
    <row r="85" spans="1:21" ht="30" customHeight="1" x14ac:dyDescent="0.25">
      <c r="B85" s="6" t="s">
        <v>161</v>
      </c>
    </row>
    <row r="86" spans="1:21" ht="30" customHeight="1" x14ac:dyDescent="0.25">
      <c r="B86" s="6" t="s">
        <v>162</v>
      </c>
    </row>
    <row r="87" spans="1:21" ht="30" customHeight="1" x14ac:dyDescent="0.25">
      <c r="B87" s="6" t="s">
        <v>156</v>
      </c>
    </row>
    <row r="88" spans="1:21" ht="30" customHeight="1" x14ac:dyDescent="0.25">
      <c r="B88" s="6" t="s">
        <v>134</v>
      </c>
    </row>
    <row r="89" spans="1:21" ht="30" customHeight="1" x14ac:dyDescent="0.25">
      <c r="B89" s="6" t="s">
        <v>160</v>
      </c>
    </row>
  </sheetData>
  <mergeCells count="11">
    <mergeCell ref="B73:M73"/>
    <mergeCell ref="B75:M75"/>
    <mergeCell ref="A76:M76"/>
    <mergeCell ref="B80:M80"/>
    <mergeCell ref="B79:M79"/>
    <mergeCell ref="B74:M74"/>
    <mergeCell ref="A1:M1"/>
    <mergeCell ref="A5:M5"/>
    <mergeCell ref="A6:M6"/>
    <mergeCell ref="A64:G64"/>
    <mergeCell ref="A71:M71"/>
  </mergeCells>
  <pageMargins left="0.20833333333333334" right="0.19791666666666666" top="0.24509803921568626" bottom="0.2450980392156862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goszakup</cp:lastModifiedBy>
  <cp:lastPrinted>2020-04-28T09:28:22Z</cp:lastPrinted>
  <dcterms:created xsi:type="dcterms:W3CDTF">2020-04-20T06:09:59Z</dcterms:created>
  <dcterms:modified xsi:type="dcterms:W3CDTF">2020-04-28T02:47:53Z</dcterms:modified>
</cp:coreProperties>
</file>